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T:\rvo\kai\Communicatie en Analyse 1\Internationaal I\International development\Programma's\Ukraine Partnership Facility\2025 UPF 3\Documenten\"/>
    </mc:Choice>
  </mc:AlternateContent>
  <xr:revisionPtr revIDLastSave="0" documentId="13_ncr:1_{B7D22D0A-130D-4522-8544-EC04C05578F8}" xr6:coauthVersionLast="47" xr6:coauthVersionMax="47" xr10:uidLastSave="{00000000-0000-0000-0000-000000000000}"/>
  <bookViews>
    <workbookView xWindow="0" yWindow="390" windowWidth="21435" windowHeight="9870" activeTab="1" xr2:uid="{37DC11B1-2A81-47C4-BCD4-398CA407A82E}"/>
  </bookViews>
  <sheets>
    <sheet name="Before you start" sheetId="27" r:id="rId1"/>
    <sheet name="Project overview" sheetId="25" r:id="rId2"/>
    <sheet name="Year 1" sheetId="24" r:id="rId3"/>
    <sheet name="Year 2" sheetId="23" r:id="rId4"/>
    <sheet name="Year 3" sheetId="22" r:id="rId5"/>
    <sheet name="Year 4" sheetId="21" r:id="rId6"/>
    <sheet name="Liquidity needs" sheetId="15" r:id="rId7"/>
    <sheet name="maandtabel" sheetId="20" state="hidden" r:id="rId8"/>
    <sheet name="Final report" sheetId="18" r:id="rId9"/>
  </sheets>
  <definedNames>
    <definedName name="_Hlk213060679" localSheetId="0">'Before you start'!#REF!</definedName>
    <definedName name="_xlnm.Print_Area" localSheetId="0">'Before you start'!$B$1:$B$88</definedName>
    <definedName name="_xlnm.Print_Area" localSheetId="1">'Project overview'!$A$1:$R$73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H137" i="22" l="1"/>
  <c r="DH138" i="22"/>
  <c r="DH139" i="22"/>
  <c r="DH140" i="22"/>
  <c r="DH141" i="22"/>
  <c r="DH142" i="22"/>
  <c r="DH143" i="22"/>
  <c r="DH144" i="22"/>
  <c r="DH145" i="22"/>
  <c r="T138" i="22"/>
  <c r="T139" i="22"/>
  <c r="T140" i="22"/>
  <c r="T141" i="22"/>
  <c r="T142" i="22"/>
  <c r="T143" i="22"/>
  <c r="T144" i="22"/>
  <c r="T145" i="22"/>
  <c r="T146" i="22"/>
  <c r="T137" i="22"/>
  <c r="C103" i="25"/>
  <c r="D103" i="25" s="1"/>
  <c r="D105" i="25"/>
  <c r="E103" i="25"/>
  <c r="F103" i="25" s="1"/>
  <c r="E105" i="25"/>
  <c r="F105" i="25" s="1"/>
  <c r="C105" i="25"/>
  <c r="G46" i="25"/>
  <c r="EE95" i="22"/>
  <c r="EH44" i="23"/>
  <c r="EH45" i="23"/>
  <c r="EH46" i="23"/>
  <c r="EH47" i="23"/>
  <c r="EH48" i="23"/>
  <c r="EH49" i="23"/>
  <c r="EH50" i="23"/>
  <c r="EH51" i="23"/>
  <c r="EH52" i="23"/>
  <c r="EH53" i="23"/>
  <c r="EH54" i="23"/>
  <c r="EH55" i="23"/>
  <c r="EH56" i="23"/>
  <c r="EH57" i="23"/>
  <c r="EH58" i="23"/>
  <c r="EH59" i="23"/>
  <c r="EH60" i="23"/>
  <c r="EH61" i="23"/>
  <c r="EH62" i="23"/>
  <c r="EH63" i="23"/>
  <c r="EH64" i="23"/>
  <c r="EH65" i="23"/>
  <c r="EH66" i="23"/>
  <c r="EH67" i="23"/>
  <c r="EH68" i="23"/>
  <c r="EH69" i="23"/>
  <c r="EH70" i="23"/>
  <c r="EH71" i="23"/>
  <c r="EH72" i="23"/>
  <c r="EH44" i="22"/>
  <c r="EH45" i="22"/>
  <c r="EH46" i="22"/>
  <c r="EH47" i="22"/>
  <c r="EH48" i="22"/>
  <c r="EH49" i="22"/>
  <c r="EH50" i="22"/>
  <c r="EH51" i="22"/>
  <c r="EH52" i="22"/>
  <c r="EH53" i="22"/>
  <c r="EH54" i="22"/>
  <c r="EH55" i="22"/>
  <c r="EH56" i="22"/>
  <c r="EH57" i="22"/>
  <c r="EH58" i="22"/>
  <c r="EH59" i="22"/>
  <c r="EH60" i="22"/>
  <c r="EH61" i="22"/>
  <c r="EH62" i="22"/>
  <c r="EH63" i="22"/>
  <c r="EH64" i="22"/>
  <c r="EH65" i="22"/>
  <c r="EH66" i="22"/>
  <c r="EH67" i="22"/>
  <c r="EH68" i="22"/>
  <c r="EH69" i="22"/>
  <c r="EH70" i="22"/>
  <c r="EH71" i="22"/>
  <c r="EH72" i="22"/>
  <c r="EH44" i="21"/>
  <c r="EH45" i="21"/>
  <c r="EH46" i="21"/>
  <c r="EH47" i="21"/>
  <c r="EH48" i="21"/>
  <c r="EH49" i="21"/>
  <c r="EH50" i="21"/>
  <c r="EH51" i="21"/>
  <c r="EH52" i="21"/>
  <c r="EH53" i="21"/>
  <c r="EH54" i="21"/>
  <c r="EH55" i="21"/>
  <c r="EH56" i="21"/>
  <c r="EH57" i="21"/>
  <c r="EH58" i="21"/>
  <c r="EH59" i="21"/>
  <c r="EH60" i="21"/>
  <c r="EH61" i="21"/>
  <c r="EH62" i="21"/>
  <c r="EH63" i="21"/>
  <c r="EH64" i="21"/>
  <c r="EH65" i="21"/>
  <c r="EH66" i="21"/>
  <c r="EH67" i="21"/>
  <c r="EH68" i="21"/>
  <c r="EH69" i="21"/>
  <c r="EH70" i="21"/>
  <c r="EH71" i="21"/>
  <c r="EH72" i="21"/>
  <c r="EH44" i="24"/>
  <c r="EH45" i="24"/>
  <c r="EH46" i="24"/>
  <c r="EH47" i="24"/>
  <c r="EH48" i="24"/>
  <c r="EH49" i="24"/>
  <c r="EH50" i="24"/>
  <c r="EH51" i="24"/>
  <c r="EH52" i="24"/>
  <c r="EH53" i="24"/>
  <c r="EH54" i="24"/>
  <c r="EH55" i="24"/>
  <c r="EH56" i="24"/>
  <c r="EH57" i="24"/>
  <c r="EH58" i="24"/>
  <c r="EH59" i="24"/>
  <c r="EH60" i="24"/>
  <c r="EH61" i="24"/>
  <c r="EH62" i="24"/>
  <c r="EH63" i="24"/>
  <c r="EH64" i="24"/>
  <c r="EH65" i="24"/>
  <c r="EH66" i="24"/>
  <c r="EH67" i="24"/>
  <c r="EH68" i="24"/>
  <c r="EH69" i="24"/>
  <c r="EH70" i="24"/>
  <c r="EH71" i="24"/>
  <c r="EH72" i="24"/>
  <c r="EE44" i="23"/>
  <c r="EE45" i="23"/>
  <c r="EE46" i="23"/>
  <c r="EE47" i="23"/>
  <c r="EE48" i="23"/>
  <c r="EE49" i="23"/>
  <c r="EE50" i="23"/>
  <c r="EE51" i="23"/>
  <c r="EE52" i="23"/>
  <c r="EE53" i="23"/>
  <c r="EE54" i="23"/>
  <c r="EE55" i="23"/>
  <c r="EE56" i="23"/>
  <c r="EE57" i="23"/>
  <c r="EE58" i="23"/>
  <c r="EE59" i="23"/>
  <c r="EE60" i="23"/>
  <c r="EE61" i="23"/>
  <c r="EE62" i="23"/>
  <c r="EE63" i="23"/>
  <c r="EE64" i="23"/>
  <c r="EE65" i="23"/>
  <c r="EE66" i="23"/>
  <c r="EE67" i="23"/>
  <c r="EE68" i="23"/>
  <c r="EE69" i="23"/>
  <c r="EE70" i="23"/>
  <c r="EE71" i="23"/>
  <c r="EE72" i="23"/>
  <c r="EE44" i="22"/>
  <c r="EE45" i="22"/>
  <c r="EE46" i="22"/>
  <c r="EE47" i="22"/>
  <c r="EE48" i="22"/>
  <c r="EE49" i="22"/>
  <c r="EE50" i="22"/>
  <c r="EE51" i="22"/>
  <c r="EE52" i="22"/>
  <c r="EE53" i="22"/>
  <c r="EE54" i="22"/>
  <c r="EE55" i="22"/>
  <c r="EE56" i="22"/>
  <c r="EE57" i="22"/>
  <c r="EE58" i="22"/>
  <c r="EE59" i="22"/>
  <c r="EE60" i="22"/>
  <c r="EE61" i="22"/>
  <c r="EE62" i="22"/>
  <c r="EE63" i="22"/>
  <c r="EE64" i="22"/>
  <c r="EE65" i="22"/>
  <c r="EE66" i="22"/>
  <c r="EE67" i="22"/>
  <c r="EE68" i="22"/>
  <c r="EE69" i="22"/>
  <c r="EE70" i="22"/>
  <c r="EE71" i="22"/>
  <c r="EE72" i="22"/>
  <c r="EE44" i="21"/>
  <c r="EE45" i="21"/>
  <c r="EE46" i="21"/>
  <c r="EE47" i="21"/>
  <c r="EE48" i="21"/>
  <c r="EE49" i="21"/>
  <c r="EE50" i="21"/>
  <c r="EE51" i="21"/>
  <c r="EE52" i="21"/>
  <c r="EE53" i="21"/>
  <c r="EE54" i="21"/>
  <c r="EE55" i="21"/>
  <c r="EE56" i="21"/>
  <c r="EE57" i="21"/>
  <c r="EE58" i="21"/>
  <c r="EE59" i="21"/>
  <c r="EE60" i="21"/>
  <c r="EE61" i="21"/>
  <c r="EE62" i="21"/>
  <c r="EE63" i="21"/>
  <c r="EE64" i="21"/>
  <c r="EE65" i="21"/>
  <c r="EE66" i="21"/>
  <c r="EE67" i="21"/>
  <c r="EE68" i="21"/>
  <c r="EE69" i="21"/>
  <c r="EE70" i="21"/>
  <c r="EE71" i="21"/>
  <c r="EE72" i="21"/>
  <c r="EE44" i="24"/>
  <c r="EE45" i="24"/>
  <c r="EE46" i="24"/>
  <c r="EE47" i="24"/>
  <c r="EE48" i="24"/>
  <c r="EE49" i="24"/>
  <c r="EE50" i="24"/>
  <c r="EE51" i="24"/>
  <c r="EE52" i="24"/>
  <c r="EE53" i="24"/>
  <c r="EE54" i="24"/>
  <c r="EE55" i="24"/>
  <c r="EE56" i="24"/>
  <c r="EE57" i="24"/>
  <c r="EE58" i="24"/>
  <c r="EE59" i="24"/>
  <c r="EE60" i="24"/>
  <c r="EE61" i="24"/>
  <c r="EE62" i="24"/>
  <c r="EE63" i="24"/>
  <c r="EE64" i="24"/>
  <c r="EE65" i="24"/>
  <c r="EE66" i="24"/>
  <c r="EE67" i="24"/>
  <c r="EE68" i="24"/>
  <c r="EE69" i="24"/>
  <c r="EE70" i="24"/>
  <c r="EE71" i="24"/>
  <c r="EE72" i="24"/>
  <c r="DK44" i="23"/>
  <c r="DK45" i="23"/>
  <c r="DK46" i="23"/>
  <c r="DK47" i="23"/>
  <c r="DK48" i="23"/>
  <c r="DK49" i="23"/>
  <c r="DK50" i="23"/>
  <c r="DK51" i="23"/>
  <c r="DK52" i="23"/>
  <c r="DK53" i="23"/>
  <c r="DK54" i="23"/>
  <c r="DK55" i="23"/>
  <c r="DK56" i="23"/>
  <c r="DK57" i="23"/>
  <c r="DK58" i="23"/>
  <c r="DK59" i="23"/>
  <c r="DK60" i="23"/>
  <c r="DK61" i="23"/>
  <c r="DK62" i="23"/>
  <c r="DK63" i="23"/>
  <c r="DK64" i="23"/>
  <c r="DK65" i="23"/>
  <c r="DK66" i="23"/>
  <c r="DK67" i="23"/>
  <c r="DK68" i="23"/>
  <c r="DK69" i="23"/>
  <c r="DK70" i="23"/>
  <c r="DK71" i="23"/>
  <c r="DK72" i="23"/>
  <c r="DK44" i="22"/>
  <c r="DK45" i="22"/>
  <c r="DK46" i="22"/>
  <c r="DK47" i="22"/>
  <c r="DK48" i="22"/>
  <c r="DK49" i="22"/>
  <c r="DK50" i="22"/>
  <c r="DK51" i="22"/>
  <c r="DK52" i="22"/>
  <c r="DK53" i="22"/>
  <c r="DK54" i="22"/>
  <c r="DK55" i="22"/>
  <c r="DK56" i="22"/>
  <c r="DK57" i="22"/>
  <c r="DK58" i="22"/>
  <c r="DK59" i="22"/>
  <c r="DK60" i="22"/>
  <c r="DK61" i="22"/>
  <c r="DK62" i="22"/>
  <c r="DK63" i="22"/>
  <c r="DK64" i="22"/>
  <c r="DK65" i="22"/>
  <c r="DK66" i="22"/>
  <c r="DK67" i="22"/>
  <c r="DK68" i="22"/>
  <c r="DK69" i="22"/>
  <c r="DK70" i="22"/>
  <c r="DK71" i="22"/>
  <c r="DK72" i="22"/>
  <c r="DK44" i="21"/>
  <c r="DK45" i="21"/>
  <c r="DK46" i="21"/>
  <c r="DK47" i="21"/>
  <c r="DK48" i="21"/>
  <c r="DK49" i="21"/>
  <c r="DK50" i="21"/>
  <c r="DK51" i="21"/>
  <c r="DK52" i="21"/>
  <c r="DK53" i="21"/>
  <c r="DK54" i="21"/>
  <c r="DK55" i="21"/>
  <c r="DK56" i="21"/>
  <c r="DK57" i="21"/>
  <c r="DK58" i="21"/>
  <c r="DK59" i="21"/>
  <c r="DK60" i="21"/>
  <c r="DK61" i="21"/>
  <c r="DK62" i="21"/>
  <c r="DK63" i="21"/>
  <c r="DK64" i="21"/>
  <c r="DK65" i="21"/>
  <c r="DK66" i="21"/>
  <c r="DK67" i="21"/>
  <c r="DK68" i="21"/>
  <c r="DK69" i="21"/>
  <c r="DK70" i="21"/>
  <c r="DK71" i="21"/>
  <c r="DK72" i="21"/>
  <c r="DK44" i="24"/>
  <c r="DK45" i="24"/>
  <c r="DK46" i="24"/>
  <c r="DK47" i="24"/>
  <c r="DK48" i="24"/>
  <c r="DK49" i="24"/>
  <c r="DK50" i="24"/>
  <c r="DK51" i="24"/>
  <c r="DK52" i="24"/>
  <c r="DK53" i="24"/>
  <c r="DK54" i="24"/>
  <c r="DK55" i="24"/>
  <c r="DK56" i="24"/>
  <c r="DK57" i="24"/>
  <c r="DK58" i="24"/>
  <c r="DK59" i="24"/>
  <c r="DK60" i="24"/>
  <c r="DK61" i="24"/>
  <c r="DK62" i="24"/>
  <c r="DK63" i="24"/>
  <c r="DK64" i="24"/>
  <c r="DK65" i="24"/>
  <c r="DK66" i="24"/>
  <c r="DK67" i="24"/>
  <c r="DK68" i="24"/>
  <c r="DK69" i="24"/>
  <c r="DK70" i="24"/>
  <c r="DK71" i="24"/>
  <c r="DK72" i="24"/>
  <c r="DH44" i="23"/>
  <c r="DH45" i="23"/>
  <c r="DH46" i="23"/>
  <c r="DH47" i="23"/>
  <c r="DH48" i="23"/>
  <c r="DH49" i="23"/>
  <c r="DH50" i="23"/>
  <c r="DH51" i="23"/>
  <c r="DH52" i="23"/>
  <c r="DH53" i="23"/>
  <c r="DH54" i="23"/>
  <c r="DH55" i="23"/>
  <c r="DH56" i="23"/>
  <c r="DH57" i="23"/>
  <c r="DH58" i="23"/>
  <c r="DH59" i="23"/>
  <c r="DH60" i="23"/>
  <c r="DH61" i="23"/>
  <c r="DH62" i="23"/>
  <c r="DH63" i="23"/>
  <c r="DH64" i="23"/>
  <c r="DH65" i="23"/>
  <c r="DH66" i="23"/>
  <c r="DH67" i="23"/>
  <c r="DH68" i="23"/>
  <c r="DH69" i="23"/>
  <c r="DH70" i="23"/>
  <c r="DH71" i="23"/>
  <c r="DH72" i="23"/>
  <c r="DH44" i="22"/>
  <c r="DH45" i="22"/>
  <c r="DH46" i="22"/>
  <c r="DH47" i="22"/>
  <c r="DH48" i="22"/>
  <c r="DH49" i="22"/>
  <c r="DH50" i="22"/>
  <c r="DH51" i="22"/>
  <c r="DH52" i="22"/>
  <c r="DH53" i="22"/>
  <c r="DH54" i="22"/>
  <c r="DH55" i="22"/>
  <c r="DH56" i="22"/>
  <c r="DH57" i="22"/>
  <c r="DH58" i="22"/>
  <c r="DH59" i="22"/>
  <c r="DH60" i="22"/>
  <c r="DH61" i="22"/>
  <c r="DH62" i="22"/>
  <c r="DH63" i="22"/>
  <c r="DH64" i="22"/>
  <c r="DH65" i="22"/>
  <c r="DH66" i="22"/>
  <c r="DH67" i="22"/>
  <c r="DH68" i="22"/>
  <c r="DH69" i="22"/>
  <c r="DH70" i="22"/>
  <c r="DH71" i="22"/>
  <c r="DH72" i="22"/>
  <c r="DH44" i="21"/>
  <c r="DH45" i="21"/>
  <c r="DH46" i="21"/>
  <c r="DH47" i="21"/>
  <c r="DH48" i="21"/>
  <c r="DH49" i="21"/>
  <c r="DH50" i="21"/>
  <c r="DH51" i="21"/>
  <c r="DH52" i="21"/>
  <c r="DH53" i="21"/>
  <c r="DH54" i="21"/>
  <c r="DH55" i="21"/>
  <c r="DH56" i="21"/>
  <c r="DH57" i="21"/>
  <c r="DH58" i="21"/>
  <c r="DH59" i="21"/>
  <c r="DH60" i="21"/>
  <c r="DH61" i="21"/>
  <c r="DH62" i="21"/>
  <c r="DH63" i="21"/>
  <c r="DH64" i="21"/>
  <c r="DH65" i="21"/>
  <c r="DH66" i="21"/>
  <c r="DH67" i="21"/>
  <c r="DH68" i="21"/>
  <c r="DH69" i="21"/>
  <c r="DH70" i="21"/>
  <c r="DH71" i="21"/>
  <c r="DH72" i="21"/>
  <c r="DH44" i="24"/>
  <c r="DH45" i="24"/>
  <c r="DH46" i="24"/>
  <c r="DH47" i="24"/>
  <c r="DH48" i="24"/>
  <c r="DH49" i="24"/>
  <c r="DH50" i="24"/>
  <c r="DH51" i="24"/>
  <c r="DH52" i="24"/>
  <c r="DH53" i="24"/>
  <c r="DH54" i="24"/>
  <c r="DH55" i="24"/>
  <c r="DH56" i="24"/>
  <c r="DH57" i="24"/>
  <c r="DH58" i="24"/>
  <c r="DH59" i="24"/>
  <c r="DH60" i="24"/>
  <c r="DH61" i="24"/>
  <c r="DH62" i="24"/>
  <c r="DH63" i="24"/>
  <c r="DH64" i="24"/>
  <c r="DH65" i="24"/>
  <c r="DH66" i="24"/>
  <c r="DH67" i="24"/>
  <c r="DH68" i="24"/>
  <c r="DH69" i="24"/>
  <c r="DH70" i="24"/>
  <c r="DH71" i="24"/>
  <c r="DH72" i="24"/>
  <c r="CN44" i="23"/>
  <c r="CN45" i="23"/>
  <c r="CN46" i="23"/>
  <c r="CN47" i="23"/>
  <c r="CN48" i="23"/>
  <c r="CN49" i="23"/>
  <c r="CN50" i="23"/>
  <c r="CN51" i="23"/>
  <c r="CN52" i="23"/>
  <c r="CN53" i="23"/>
  <c r="CN54" i="23"/>
  <c r="CN55" i="23"/>
  <c r="CN56" i="23"/>
  <c r="CN57" i="23"/>
  <c r="CN58" i="23"/>
  <c r="CN59" i="23"/>
  <c r="CN60" i="23"/>
  <c r="CN61" i="23"/>
  <c r="CN62" i="23"/>
  <c r="CN63" i="23"/>
  <c r="CN64" i="23"/>
  <c r="CN65" i="23"/>
  <c r="CN66" i="23"/>
  <c r="CN67" i="23"/>
  <c r="CN68" i="23"/>
  <c r="CN69" i="23"/>
  <c r="CN70" i="23"/>
  <c r="CN71" i="23"/>
  <c r="CN72" i="23"/>
  <c r="CN44" i="22"/>
  <c r="CN45" i="22"/>
  <c r="CN46" i="22"/>
  <c r="CN47" i="22"/>
  <c r="CN48" i="22"/>
  <c r="CN49" i="22"/>
  <c r="CN50" i="22"/>
  <c r="CN51" i="22"/>
  <c r="CN52" i="22"/>
  <c r="CN53" i="22"/>
  <c r="CN54" i="22"/>
  <c r="CN55" i="22"/>
  <c r="CN56" i="22"/>
  <c r="CN57" i="22"/>
  <c r="CN58" i="22"/>
  <c r="CN59" i="22"/>
  <c r="CN60" i="22"/>
  <c r="CN61" i="22"/>
  <c r="CN62" i="22"/>
  <c r="CN63" i="22"/>
  <c r="CN64" i="22"/>
  <c r="CN65" i="22"/>
  <c r="CN66" i="22"/>
  <c r="CN67" i="22"/>
  <c r="CN68" i="22"/>
  <c r="CN69" i="22"/>
  <c r="CN70" i="22"/>
  <c r="CN71" i="22"/>
  <c r="CN72" i="22"/>
  <c r="CN44" i="21"/>
  <c r="CN45" i="21"/>
  <c r="CN46" i="21"/>
  <c r="CN47" i="21"/>
  <c r="CN48" i="21"/>
  <c r="CN49" i="21"/>
  <c r="CN50" i="21"/>
  <c r="CN51" i="21"/>
  <c r="CN52" i="21"/>
  <c r="CN53" i="21"/>
  <c r="CN54" i="21"/>
  <c r="CN55" i="21"/>
  <c r="CN56" i="21"/>
  <c r="CN57" i="21"/>
  <c r="CN58" i="21"/>
  <c r="CN59" i="21"/>
  <c r="CN60" i="21"/>
  <c r="CN61" i="21"/>
  <c r="CN62" i="21"/>
  <c r="CN63" i="21"/>
  <c r="CN64" i="21"/>
  <c r="CN65" i="21"/>
  <c r="CN66" i="21"/>
  <c r="CN67" i="21"/>
  <c r="CN68" i="21"/>
  <c r="CN69" i="21"/>
  <c r="CN70" i="21"/>
  <c r="CN71" i="21"/>
  <c r="CN72" i="21"/>
  <c r="CN44" i="24"/>
  <c r="CN45" i="24"/>
  <c r="CN46" i="24"/>
  <c r="CN47" i="24"/>
  <c r="CN48" i="24"/>
  <c r="CN49" i="24"/>
  <c r="CN50" i="24"/>
  <c r="CN51" i="24"/>
  <c r="CN52" i="24"/>
  <c r="CN53" i="24"/>
  <c r="CN54" i="24"/>
  <c r="CN55" i="24"/>
  <c r="CN56" i="24"/>
  <c r="CN57" i="24"/>
  <c r="CN58" i="24"/>
  <c r="CN59" i="24"/>
  <c r="CN60" i="24"/>
  <c r="CN61" i="24"/>
  <c r="CN62" i="24"/>
  <c r="CN63" i="24"/>
  <c r="CN64" i="24"/>
  <c r="CN65" i="24"/>
  <c r="CN66" i="24"/>
  <c r="CN67" i="24"/>
  <c r="CN68" i="24"/>
  <c r="CN69" i="24"/>
  <c r="CN70" i="24"/>
  <c r="CN71" i="24"/>
  <c r="CN72" i="24"/>
  <c r="CK44" i="23"/>
  <c r="CK45" i="23"/>
  <c r="CK46" i="23"/>
  <c r="CK47" i="23"/>
  <c r="CK48" i="23"/>
  <c r="CK49" i="23"/>
  <c r="CK50" i="23"/>
  <c r="CK51" i="23"/>
  <c r="CK52" i="23"/>
  <c r="CK53" i="23"/>
  <c r="CK54" i="23"/>
  <c r="CK55" i="23"/>
  <c r="CK56" i="23"/>
  <c r="CK57" i="23"/>
  <c r="CK58" i="23"/>
  <c r="CK59" i="23"/>
  <c r="CK60" i="23"/>
  <c r="CK61" i="23"/>
  <c r="CK62" i="23"/>
  <c r="CK63" i="23"/>
  <c r="CK64" i="23"/>
  <c r="CK65" i="23"/>
  <c r="CK66" i="23"/>
  <c r="CK67" i="23"/>
  <c r="CK68" i="23"/>
  <c r="CK69" i="23"/>
  <c r="CK70" i="23"/>
  <c r="CK71" i="23"/>
  <c r="CK72" i="23"/>
  <c r="CK44" i="22"/>
  <c r="CK45" i="22"/>
  <c r="CK46" i="22"/>
  <c r="CK47" i="22"/>
  <c r="CK48" i="22"/>
  <c r="CK49" i="22"/>
  <c r="CK50" i="22"/>
  <c r="CK51" i="22"/>
  <c r="CK52" i="22"/>
  <c r="CK53" i="22"/>
  <c r="CK54" i="22"/>
  <c r="CK55" i="22"/>
  <c r="CK56" i="22"/>
  <c r="CK57" i="22"/>
  <c r="CK58" i="22"/>
  <c r="CK59" i="22"/>
  <c r="CK60" i="22"/>
  <c r="CK61" i="22"/>
  <c r="CK62" i="22"/>
  <c r="CK63" i="22"/>
  <c r="CK64" i="22"/>
  <c r="CK65" i="22"/>
  <c r="CK66" i="22"/>
  <c r="CK67" i="22"/>
  <c r="CK68" i="22"/>
  <c r="CK69" i="22"/>
  <c r="CK70" i="22"/>
  <c r="CK71" i="22"/>
  <c r="CK72" i="22"/>
  <c r="CK44" i="21"/>
  <c r="CK45" i="21"/>
  <c r="CK46" i="21"/>
  <c r="CK47" i="21"/>
  <c r="CK48" i="21"/>
  <c r="CK49" i="21"/>
  <c r="CK50" i="21"/>
  <c r="CK51" i="21"/>
  <c r="CK52" i="21"/>
  <c r="CK53" i="21"/>
  <c r="CK54" i="21"/>
  <c r="CK55" i="21"/>
  <c r="CK56" i="21"/>
  <c r="CK57" i="21"/>
  <c r="CK58" i="21"/>
  <c r="CK59" i="21"/>
  <c r="CK60" i="21"/>
  <c r="CK61" i="21"/>
  <c r="CK62" i="21"/>
  <c r="CK63" i="21"/>
  <c r="CK64" i="21"/>
  <c r="CK65" i="21"/>
  <c r="CK66" i="21"/>
  <c r="CK67" i="21"/>
  <c r="CK68" i="21"/>
  <c r="CK69" i="21"/>
  <c r="CK70" i="21"/>
  <c r="CK71" i="21"/>
  <c r="CK72" i="21"/>
  <c r="CK44" i="24"/>
  <c r="CK45" i="24"/>
  <c r="CK46" i="24"/>
  <c r="CK47" i="24"/>
  <c r="CK48" i="24"/>
  <c r="CK49" i="24"/>
  <c r="CK50" i="24"/>
  <c r="CK51" i="24"/>
  <c r="CK52" i="24"/>
  <c r="CK53" i="24"/>
  <c r="CK54" i="24"/>
  <c r="CK55" i="24"/>
  <c r="CK56" i="24"/>
  <c r="CK57" i="24"/>
  <c r="CK58" i="24"/>
  <c r="CK59" i="24"/>
  <c r="CK60" i="24"/>
  <c r="CK61" i="24"/>
  <c r="CK62" i="24"/>
  <c r="CK63" i="24"/>
  <c r="CK64" i="24"/>
  <c r="CK65" i="24"/>
  <c r="CK66" i="24"/>
  <c r="CK67" i="24"/>
  <c r="CK68" i="24"/>
  <c r="CK69" i="24"/>
  <c r="CK70" i="24"/>
  <c r="CK71" i="24"/>
  <c r="CK72" i="24"/>
  <c r="BQ44" i="23"/>
  <c r="BQ45" i="23"/>
  <c r="BQ46" i="23"/>
  <c r="BQ47" i="23"/>
  <c r="BQ48" i="23"/>
  <c r="BQ49" i="23"/>
  <c r="BQ50" i="23"/>
  <c r="BQ51" i="23"/>
  <c r="BQ52" i="23"/>
  <c r="BQ53" i="23"/>
  <c r="BQ54" i="23"/>
  <c r="BQ55" i="23"/>
  <c r="BQ56" i="23"/>
  <c r="BQ57" i="23"/>
  <c r="BQ58" i="23"/>
  <c r="BQ59" i="23"/>
  <c r="BQ60" i="23"/>
  <c r="BQ61" i="23"/>
  <c r="BQ62" i="23"/>
  <c r="BQ63" i="23"/>
  <c r="BQ64" i="23"/>
  <c r="BQ65" i="23"/>
  <c r="BQ66" i="23"/>
  <c r="BQ67" i="23"/>
  <c r="BQ68" i="23"/>
  <c r="BQ69" i="23"/>
  <c r="BQ70" i="23"/>
  <c r="BQ71" i="23"/>
  <c r="BQ72" i="23"/>
  <c r="BQ44" i="22"/>
  <c r="BQ45" i="22"/>
  <c r="BQ46" i="22"/>
  <c r="BQ47" i="22"/>
  <c r="BQ48" i="22"/>
  <c r="BQ49" i="22"/>
  <c r="BQ50" i="22"/>
  <c r="BQ51" i="22"/>
  <c r="BQ52" i="22"/>
  <c r="BQ53" i="22"/>
  <c r="BQ54" i="22"/>
  <c r="BQ55" i="22"/>
  <c r="BQ56" i="22"/>
  <c r="BQ57" i="22"/>
  <c r="BQ58" i="22"/>
  <c r="BQ59" i="22"/>
  <c r="BQ60" i="22"/>
  <c r="BQ61" i="22"/>
  <c r="BQ62" i="22"/>
  <c r="BQ63" i="22"/>
  <c r="BQ64" i="22"/>
  <c r="BQ65" i="22"/>
  <c r="BQ66" i="22"/>
  <c r="BQ67" i="22"/>
  <c r="BQ68" i="22"/>
  <c r="BQ69" i="22"/>
  <c r="BQ70" i="22"/>
  <c r="BQ71" i="22"/>
  <c r="BQ72" i="22"/>
  <c r="BQ44" i="21"/>
  <c r="BQ45" i="21"/>
  <c r="BQ46" i="21"/>
  <c r="BQ47" i="21"/>
  <c r="BQ48" i="21"/>
  <c r="BQ49" i="21"/>
  <c r="BQ50" i="21"/>
  <c r="BQ51" i="21"/>
  <c r="BQ52" i="21"/>
  <c r="BQ53" i="21"/>
  <c r="BQ54" i="21"/>
  <c r="BQ55" i="21"/>
  <c r="BQ56" i="21"/>
  <c r="BQ57" i="21"/>
  <c r="BQ58" i="21"/>
  <c r="BQ59" i="21"/>
  <c r="BQ60" i="21"/>
  <c r="BQ61" i="21"/>
  <c r="BQ62" i="21"/>
  <c r="BQ63" i="21"/>
  <c r="BQ64" i="21"/>
  <c r="BQ65" i="21"/>
  <c r="BQ66" i="21"/>
  <c r="BQ67" i="21"/>
  <c r="BQ68" i="21"/>
  <c r="BQ69" i="21"/>
  <c r="BQ70" i="21"/>
  <c r="BQ71" i="21"/>
  <c r="BQ72" i="21"/>
  <c r="BQ44" i="24"/>
  <c r="BQ45" i="24"/>
  <c r="BQ46" i="24"/>
  <c r="BQ47" i="24"/>
  <c r="BQ48" i="24"/>
  <c r="BQ49" i="24"/>
  <c r="BQ50" i="24"/>
  <c r="BQ51" i="24"/>
  <c r="BQ52" i="24"/>
  <c r="BQ53" i="24"/>
  <c r="BQ54" i="24"/>
  <c r="BQ55" i="24"/>
  <c r="BQ56" i="24"/>
  <c r="BQ57" i="24"/>
  <c r="BQ58" i="24"/>
  <c r="BQ59" i="24"/>
  <c r="BQ60" i="24"/>
  <c r="BQ61" i="24"/>
  <c r="BQ62" i="24"/>
  <c r="BQ63" i="24"/>
  <c r="BQ64" i="24"/>
  <c r="BQ65" i="24"/>
  <c r="BQ66" i="24"/>
  <c r="BQ67" i="24"/>
  <c r="BQ68" i="24"/>
  <c r="BQ69" i="24"/>
  <c r="BQ70" i="24"/>
  <c r="BQ71" i="24"/>
  <c r="BQ72" i="24"/>
  <c r="BN44" i="23"/>
  <c r="BN45" i="23"/>
  <c r="BN46" i="23"/>
  <c r="BN47" i="23"/>
  <c r="BN48" i="23"/>
  <c r="BN49" i="23"/>
  <c r="BN50" i="23"/>
  <c r="BN51" i="23"/>
  <c r="BN52" i="23"/>
  <c r="BN53" i="23"/>
  <c r="BN54" i="23"/>
  <c r="BN55" i="23"/>
  <c r="BN56" i="23"/>
  <c r="BN57" i="23"/>
  <c r="BN58" i="23"/>
  <c r="BN59" i="23"/>
  <c r="BN60" i="23"/>
  <c r="BN61" i="23"/>
  <c r="BN62" i="23"/>
  <c r="BN63" i="23"/>
  <c r="BN64" i="23"/>
  <c r="BN65" i="23"/>
  <c r="BN66" i="23"/>
  <c r="BN67" i="23"/>
  <c r="BN68" i="23"/>
  <c r="BN69" i="23"/>
  <c r="BN70" i="23"/>
  <c r="BN71" i="23"/>
  <c r="BN72" i="23"/>
  <c r="BN44" i="22"/>
  <c r="BN45" i="22"/>
  <c r="BN46" i="22"/>
  <c r="BN47" i="22"/>
  <c r="BN48" i="22"/>
  <c r="BN49" i="22"/>
  <c r="BN50" i="22"/>
  <c r="BN51" i="22"/>
  <c r="BN52" i="22"/>
  <c r="BN53" i="22"/>
  <c r="BN54" i="22"/>
  <c r="BN55" i="22"/>
  <c r="BN56" i="22"/>
  <c r="BN57" i="22"/>
  <c r="BN58" i="22"/>
  <c r="BN59" i="22"/>
  <c r="BN60" i="22"/>
  <c r="BN61" i="22"/>
  <c r="BN62" i="22"/>
  <c r="BN63" i="22"/>
  <c r="BN64" i="22"/>
  <c r="BN65" i="22"/>
  <c r="BN66" i="22"/>
  <c r="BN67" i="22"/>
  <c r="BN68" i="22"/>
  <c r="BN69" i="22"/>
  <c r="BN70" i="22"/>
  <c r="BN71" i="22"/>
  <c r="BN72" i="22"/>
  <c r="BN44" i="21"/>
  <c r="BN45" i="21"/>
  <c r="BN46" i="21"/>
  <c r="BN47" i="21"/>
  <c r="BN48" i="21"/>
  <c r="BN49" i="21"/>
  <c r="BN50" i="21"/>
  <c r="BN51" i="21"/>
  <c r="BN52" i="21"/>
  <c r="BN53" i="21"/>
  <c r="BN54" i="21"/>
  <c r="BN55" i="21"/>
  <c r="BN56" i="21"/>
  <c r="BN57" i="21"/>
  <c r="BN58" i="21"/>
  <c r="BN59" i="21"/>
  <c r="BN60" i="21"/>
  <c r="BN61" i="21"/>
  <c r="BN62" i="21"/>
  <c r="BN63" i="21"/>
  <c r="BN64" i="21"/>
  <c r="BN65" i="21"/>
  <c r="BN66" i="21"/>
  <c r="BN67" i="21"/>
  <c r="BN68" i="21"/>
  <c r="BN69" i="21"/>
  <c r="BN70" i="21"/>
  <c r="BN71" i="21"/>
  <c r="BN72" i="21"/>
  <c r="BN44" i="24"/>
  <c r="BN45" i="24"/>
  <c r="BN46" i="24"/>
  <c r="BN47" i="24"/>
  <c r="BN48" i="24"/>
  <c r="BN49" i="24"/>
  <c r="BN50" i="24"/>
  <c r="BN51" i="24"/>
  <c r="BN52" i="24"/>
  <c r="BN53" i="24"/>
  <c r="BN54" i="24"/>
  <c r="BN55" i="24"/>
  <c r="BN56" i="24"/>
  <c r="BN57" i="24"/>
  <c r="BN58" i="24"/>
  <c r="BN59" i="24"/>
  <c r="BN60" i="24"/>
  <c r="BN61" i="24"/>
  <c r="BN62" i="24"/>
  <c r="BN63" i="24"/>
  <c r="BN64" i="24"/>
  <c r="BN65" i="24"/>
  <c r="BN66" i="24"/>
  <c r="BN67" i="24"/>
  <c r="BN68" i="24"/>
  <c r="BN69" i="24"/>
  <c r="BN70" i="24"/>
  <c r="BN71" i="24"/>
  <c r="BN72" i="24"/>
  <c r="AT44" i="23"/>
  <c r="AT45" i="23"/>
  <c r="AT46" i="23"/>
  <c r="AT47" i="23"/>
  <c r="AT48" i="23"/>
  <c r="AT49" i="23"/>
  <c r="AT50" i="23"/>
  <c r="AT51" i="23"/>
  <c r="AT52" i="23"/>
  <c r="AT53" i="23"/>
  <c r="AT54" i="23"/>
  <c r="AT55" i="23"/>
  <c r="AT56" i="23"/>
  <c r="AT57" i="23"/>
  <c r="AT58" i="23"/>
  <c r="AT59" i="23"/>
  <c r="AT60" i="23"/>
  <c r="AT61" i="23"/>
  <c r="AT62" i="23"/>
  <c r="AT63" i="23"/>
  <c r="AT64" i="23"/>
  <c r="AT65" i="23"/>
  <c r="AT66" i="23"/>
  <c r="AT67" i="23"/>
  <c r="AT68" i="23"/>
  <c r="AT69" i="23"/>
  <c r="AT70" i="23"/>
  <c r="AT71" i="23"/>
  <c r="AT72" i="23"/>
  <c r="AT44" i="22"/>
  <c r="AT45" i="22"/>
  <c r="AT46" i="22"/>
  <c r="AT47" i="22"/>
  <c r="AT48" i="22"/>
  <c r="AT49" i="22"/>
  <c r="AT50" i="22"/>
  <c r="AT51" i="22"/>
  <c r="AT52" i="22"/>
  <c r="AT53" i="22"/>
  <c r="AT54" i="22"/>
  <c r="AT55" i="22"/>
  <c r="AT56" i="22"/>
  <c r="AT57" i="22"/>
  <c r="AT58" i="22"/>
  <c r="AT59" i="22"/>
  <c r="AT60" i="22"/>
  <c r="AT61" i="22"/>
  <c r="AT62" i="22"/>
  <c r="AT63" i="22"/>
  <c r="AT64" i="22"/>
  <c r="AT65" i="22"/>
  <c r="AT66" i="22"/>
  <c r="AT67" i="22"/>
  <c r="AT68" i="22"/>
  <c r="AT69" i="22"/>
  <c r="AT70" i="22"/>
  <c r="AT71" i="22"/>
  <c r="AT72" i="22"/>
  <c r="AT44" i="21"/>
  <c r="AT45" i="21"/>
  <c r="AT46" i="21"/>
  <c r="AT47" i="21"/>
  <c r="AT48" i="21"/>
  <c r="AT49" i="21"/>
  <c r="AT50" i="21"/>
  <c r="AT51" i="21"/>
  <c r="AT52" i="21"/>
  <c r="AT53" i="21"/>
  <c r="AT54" i="21"/>
  <c r="AT55" i="21"/>
  <c r="AT56" i="21"/>
  <c r="AT57" i="21"/>
  <c r="AT58" i="21"/>
  <c r="AT59" i="21"/>
  <c r="AT60" i="21"/>
  <c r="AT61" i="21"/>
  <c r="AT62" i="21"/>
  <c r="AT63" i="21"/>
  <c r="AT64" i="21"/>
  <c r="AT65" i="21"/>
  <c r="AT66" i="21"/>
  <c r="AT67" i="21"/>
  <c r="AT68" i="21"/>
  <c r="AT69" i="21"/>
  <c r="AT70" i="21"/>
  <c r="AT71" i="21"/>
  <c r="AT72" i="21"/>
  <c r="AT44" i="24"/>
  <c r="AT45" i="24"/>
  <c r="AT46" i="24"/>
  <c r="AT47" i="24"/>
  <c r="AT48" i="24"/>
  <c r="AT49" i="24"/>
  <c r="AT50" i="24"/>
  <c r="AT51" i="24"/>
  <c r="AT52" i="24"/>
  <c r="AT53" i="24"/>
  <c r="AT54" i="24"/>
  <c r="AT55" i="24"/>
  <c r="AT56" i="24"/>
  <c r="AT57" i="24"/>
  <c r="AT58" i="24"/>
  <c r="AT59" i="24"/>
  <c r="AT60" i="24"/>
  <c r="AT61" i="24"/>
  <c r="AT62" i="24"/>
  <c r="AT63" i="24"/>
  <c r="AT64" i="24"/>
  <c r="AT65" i="24"/>
  <c r="AT66" i="24"/>
  <c r="AT67" i="24"/>
  <c r="AT68" i="24"/>
  <c r="AT69" i="24"/>
  <c r="AT70" i="24"/>
  <c r="AT71" i="24"/>
  <c r="AT72" i="24"/>
  <c r="AQ44" i="23"/>
  <c r="AQ45" i="23"/>
  <c r="AQ46" i="23"/>
  <c r="AQ47" i="23"/>
  <c r="AQ48" i="23"/>
  <c r="AQ49" i="23"/>
  <c r="AQ50" i="23"/>
  <c r="AQ51" i="23"/>
  <c r="AQ52" i="23"/>
  <c r="AQ53" i="23"/>
  <c r="AQ54" i="23"/>
  <c r="AQ55" i="23"/>
  <c r="AQ56" i="23"/>
  <c r="AQ57" i="23"/>
  <c r="AQ58" i="23"/>
  <c r="AQ59" i="23"/>
  <c r="AQ60" i="23"/>
  <c r="AQ61" i="23"/>
  <c r="AQ62" i="23"/>
  <c r="AQ63" i="23"/>
  <c r="AQ64" i="23"/>
  <c r="AQ65" i="23"/>
  <c r="AQ66" i="23"/>
  <c r="AQ67" i="23"/>
  <c r="AQ68" i="23"/>
  <c r="AQ69" i="23"/>
  <c r="AQ70" i="23"/>
  <c r="AQ71" i="23"/>
  <c r="AQ72" i="23"/>
  <c r="AQ44" i="22"/>
  <c r="AQ45" i="22"/>
  <c r="AQ46" i="22"/>
  <c r="AQ47" i="22"/>
  <c r="AQ48" i="22"/>
  <c r="AQ49" i="22"/>
  <c r="AQ50" i="22"/>
  <c r="AQ51" i="22"/>
  <c r="AQ52" i="22"/>
  <c r="AQ53" i="22"/>
  <c r="AQ54" i="22"/>
  <c r="AQ55" i="22"/>
  <c r="AQ56" i="22"/>
  <c r="AQ57" i="22"/>
  <c r="AQ58" i="22"/>
  <c r="AQ59" i="22"/>
  <c r="AQ60" i="22"/>
  <c r="AQ61" i="22"/>
  <c r="AQ62" i="22"/>
  <c r="AQ63" i="22"/>
  <c r="AQ64" i="22"/>
  <c r="AQ65" i="22"/>
  <c r="AQ66" i="22"/>
  <c r="AQ67" i="22"/>
  <c r="AQ68" i="22"/>
  <c r="AQ69" i="22"/>
  <c r="AQ70" i="22"/>
  <c r="AQ71" i="22"/>
  <c r="AQ72" i="22"/>
  <c r="AQ44" i="21"/>
  <c r="AQ45" i="21"/>
  <c r="AQ46" i="21"/>
  <c r="AQ47" i="21"/>
  <c r="AQ48" i="21"/>
  <c r="AQ49" i="21"/>
  <c r="AQ50" i="21"/>
  <c r="AQ51" i="21"/>
  <c r="AQ52" i="21"/>
  <c r="AQ53" i="21"/>
  <c r="AQ54" i="21"/>
  <c r="AQ55" i="21"/>
  <c r="AQ56" i="21"/>
  <c r="AQ57" i="21"/>
  <c r="AQ58" i="21"/>
  <c r="AQ59" i="21"/>
  <c r="AQ60" i="21"/>
  <c r="AQ61" i="21"/>
  <c r="AQ62" i="21"/>
  <c r="AQ63" i="21"/>
  <c r="AQ64" i="21"/>
  <c r="AQ65" i="21"/>
  <c r="AQ66" i="21"/>
  <c r="AQ67" i="21"/>
  <c r="AQ68" i="21"/>
  <c r="AQ69" i="21"/>
  <c r="AQ70" i="21"/>
  <c r="AQ71" i="21"/>
  <c r="AQ72" i="21"/>
  <c r="AQ44" i="24"/>
  <c r="AQ45" i="24"/>
  <c r="AQ46" i="24"/>
  <c r="AQ47" i="24"/>
  <c r="AQ48" i="24"/>
  <c r="AQ49" i="24"/>
  <c r="AQ50" i="24"/>
  <c r="AQ51" i="24"/>
  <c r="AQ52" i="24"/>
  <c r="AQ53" i="24"/>
  <c r="AQ54" i="24"/>
  <c r="AQ55" i="24"/>
  <c r="AQ56" i="24"/>
  <c r="AQ57" i="24"/>
  <c r="AQ58" i="24"/>
  <c r="AQ59" i="24"/>
  <c r="AQ60" i="24"/>
  <c r="AQ61" i="24"/>
  <c r="AQ62" i="24"/>
  <c r="AQ63" i="24"/>
  <c r="AQ64" i="24"/>
  <c r="AQ65" i="24"/>
  <c r="AQ66" i="24"/>
  <c r="AQ67" i="24"/>
  <c r="AQ68" i="24"/>
  <c r="AQ69" i="24"/>
  <c r="AQ70" i="24"/>
  <c r="AQ71" i="24"/>
  <c r="AQ72" i="24"/>
  <c r="W44" i="23"/>
  <c r="W45" i="23"/>
  <c r="W46" i="23"/>
  <c r="W47" i="23"/>
  <c r="W48" i="23"/>
  <c r="W49" i="23"/>
  <c r="W50" i="23"/>
  <c r="W51" i="23"/>
  <c r="W52" i="23"/>
  <c r="W53" i="23"/>
  <c r="W54" i="23"/>
  <c r="W55" i="23"/>
  <c r="W56" i="23"/>
  <c r="W57" i="23"/>
  <c r="W58" i="23"/>
  <c r="W59" i="23"/>
  <c r="W60" i="23"/>
  <c r="W61" i="23"/>
  <c r="W62" i="23"/>
  <c r="W63" i="23"/>
  <c r="W64" i="23"/>
  <c r="W65" i="23"/>
  <c r="W66" i="23"/>
  <c r="W67" i="23"/>
  <c r="W68" i="23"/>
  <c r="W69" i="23"/>
  <c r="W70" i="23"/>
  <c r="W71" i="23"/>
  <c r="W72" i="23"/>
  <c r="W44" i="22"/>
  <c r="W45" i="22"/>
  <c r="W46" i="22"/>
  <c r="W47" i="22"/>
  <c r="W48" i="22"/>
  <c r="W49" i="22"/>
  <c r="W50" i="22"/>
  <c r="W51" i="22"/>
  <c r="W52" i="22"/>
  <c r="W53" i="22"/>
  <c r="W54" i="22"/>
  <c r="W55" i="22"/>
  <c r="W56" i="22"/>
  <c r="W57" i="22"/>
  <c r="W58" i="22"/>
  <c r="W59" i="22"/>
  <c r="W60" i="22"/>
  <c r="W61" i="22"/>
  <c r="W62" i="22"/>
  <c r="W63" i="22"/>
  <c r="W64" i="22"/>
  <c r="W65" i="22"/>
  <c r="W66" i="22"/>
  <c r="W67" i="22"/>
  <c r="W68" i="22"/>
  <c r="W69" i="22"/>
  <c r="W70" i="22"/>
  <c r="W71" i="22"/>
  <c r="W72" i="22"/>
  <c r="W44" i="21"/>
  <c r="W45" i="21"/>
  <c r="W46" i="21"/>
  <c r="W47" i="21"/>
  <c r="W48" i="21"/>
  <c r="W49" i="21"/>
  <c r="W50" i="21"/>
  <c r="W51" i="21"/>
  <c r="W52" i="21"/>
  <c r="W53" i="21"/>
  <c r="W54" i="21"/>
  <c r="W55" i="21"/>
  <c r="W56" i="21"/>
  <c r="W57" i="21"/>
  <c r="W58" i="21"/>
  <c r="W59" i="21"/>
  <c r="W60" i="21"/>
  <c r="W61" i="21"/>
  <c r="W62" i="21"/>
  <c r="W63" i="21"/>
  <c r="W64" i="21"/>
  <c r="W65" i="21"/>
  <c r="W66" i="21"/>
  <c r="W67" i="21"/>
  <c r="W68" i="21"/>
  <c r="W69" i="21"/>
  <c r="W70" i="21"/>
  <c r="W71" i="21"/>
  <c r="W72" i="21"/>
  <c r="W44" i="24"/>
  <c r="W45" i="24"/>
  <c r="W46" i="24"/>
  <c r="W47" i="24"/>
  <c r="W48" i="24"/>
  <c r="W49" i="24"/>
  <c r="W50" i="24"/>
  <c r="W51" i="24"/>
  <c r="W52" i="24"/>
  <c r="W53" i="24"/>
  <c r="W54" i="24"/>
  <c r="W55" i="24"/>
  <c r="W56" i="24"/>
  <c r="W57" i="24"/>
  <c r="W58" i="24"/>
  <c r="W59" i="24"/>
  <c r="W60" i="24"/>
  <c r="W61" i="24"/>
  <c r="W62" i="24"/>
  <c r="W63" i="24"/>
  <c r="W64" i="24"/>
  <c r="W65" i="24"/>
  <c r="W66" i="24"/>
  <c r="W67" i="24"/>
  <c r="W68" i="24"/>
  <c r="W69" i="24"/>
  <c r="W70" i="24"/>
  <c r="W71" i="24"/>
  <c r="W72" i="24"/>
  <c r="T44" i="23"/>
  <c r="T45" i="23"/>
  <c r="T46" i="23"/>
  <c r="T47" i="23"/>
  <c r="T48" i="23"/>
  <c r="T49" i="23"/>
  <c r="T50" i="23"/>
  <c r="T51" i="23"/>
  <c r="T52" i="23"/>
  <c r="T53" i="23"/>
  <c r="T54" i="23"/>
  <c r="T55" i="23"/>
  <c r="T56" i="23"/>
  <c r="T57" i="23"/>
  <c r="T58" i="23"/>
  <c r="T59" i="23"/>
  <c r="T60" i="23"/>
  <c r="T61" i="23"/>
  <c r="T62" i="23"/>
  <c r="T63" i="23"/>
  <c r="T64" i="23"/>
  <c r="T65" i="23"/>
  <c r="T66" i="23"/>
  <c r="T67" i="23"/>
  <c r="T68" i="23"/>
  <c r="T69" i="23"/>
  <c r="T70" i="23"/>
  <c r="T71" i="23"/>
  <c r="T72" i="23"/>
  <c r="T44" i="22"/>
  <c r="T45" i="22"/>
  <c r="T46" i="22"/>
  <c r="T47" i="22"/>
  <c r="T48" i="22"/>
  <c r="T49" i="22"/>
  <c r="T50" i="22"/>
  <c r="T51" i="22"/>
  <c r="T52" i="22"/>
  <c r="T53" i="22"/>
  <c r="T54" i="22"/>
  <c r="T55" i="22"/>
  <c r="T56" i="22"/>
  <c r="T57" i="22"/>
  <c r="T58" i="22"/>
  <c r="T59" i="22"/>
  <c r="T60" i="22"/>
  <c r="T61" i="22"/>
  <c r="T62" i="22"/>
  <c r="T63" i="22"/>
  <c r="T64" i="22"/>
  <c r="T65" i="22"/>
  <c r="T66" i="22"/>
  <c r="T67" i="22"/>
  <c r="T68" i="22"/>
  <c r="T69" i="22"/>
  <c r="T70" i="22"/>
  <c r="T71" i="22"/>
  <c r="T72" i="22"/>
  <c r="T44" i="21"/>
  <c r="T45" i="21"/>
  <c r="T46" i="21"/>
  <c r="T47" i="21"/>
  <c r="T48" i="21"/>
  <c r="T49" i="21"/>
  <c r="T50" i="21"/>
  <c r="T51" i="21"/>
  <c r="T52" i="21"/>
  <c r="T53" i="21"/>
  <c r="T54" i="21"/>
  <c r="T55" i="21"/>
  <c r="T56" i="21"/>
  <c r="T57" i="21"/>
  <c r="T58" i="21"/>
  <c r="T59" i="21"/>
  <c r="T60" i="21"/>
  <c r="T61" i="21"/>
  <c r="T62" i="21"/>
  <c r="T63" i="21"/>
  <c r="T64" i="21"/>
  <c r="T65" i="21"/>
  <c r="T66" i="21"/>
  <c r="T67" i="21"/>
  <c r="T68" i="21"/>
  <c r="T69" i="21"/>
  <c r="T70" i="21"/>
  <c r="T71" i="21"/>
  <c r="T72" i="21"/>
  <c r="T44" i="24"/>
  <c r="T45" i="24"/>
  <c r="T46" i="24"/>
  <c r="T47" i="24"/>
  <c r="T48" i="24"/>
  <c r="T49" i="24"/>
  <c r="T50" i="24"/>
  <c r="T51" i="24"/>
  <c r="T52" i="24"/>
  <c r="T53" i="24"/>
  <c r="T54" i="24"/>
  <c r="T55" i="24"/>
  <c r="T56" i="24"/>
  <c r="T57" i="24"/>
  <c r="T58" i="24"/>
  <c r="T59" i="24"/>
  <c r="T60" i="24"/>
  <c r="T61" i="24"/>
  <c r="T62" i="24"/>
  <c r="T63" i="24"/>
  <c r="T64" i="24"/>
  <c r="T65" i="24"/>
  <c r="T66" i="24"/>
  <c r="T67" i="24"/>
  <c r="T68" i="24"/>
  <c r="T69" i="24"/>
  <c r="T70" i="24"/>
  <c r="T71" i="24"/>
  <c r="T72" i="24"/>
  <c r="EH10" i="23"/>
  <c r="EH11" i="23"/>
  <c r="EH12" i="23"/>
  <c r="EH13" i="23"/>
  <c r="EH14" i="23"/>
  <c r="EH15" i="23"/>
  <c r="EH16" i="23"/>
  <c r="EH17" i="23"/>
  <c r="EH18" i="23"/>
  <c r="EH19" i="23"/>
  <c r="EH20" i="23"/>
  <c r="EH21" i="23"/>
  <c r="EH22" i="23"/>
  <c r="EH23" i="23"/>
  <c r="EH24" i="23"/>
  <c r="EH25" i="23"/>
  <c r="EH26" i="23"/>
  <c r="EH27" i="23"/>
  <c r="EH28" i="23"/>
  <c r="EH29" i="23"/>
  <c r="EH30" i="23"/>
  <c r="EH31" i="23"/>
  <c r="EH32" i="23"/>
  <c r="EH33" i="23"/>
  <c r="EH34" i="23"/>
  <c r="EH35" i="23"/>
  <c r="EH36" i="23"/>
  <c r="EH37" i="23"/>
  <c r="EH38" i="23"/>
  <c r="EH10" i="22"/>
  <c r="EH11" i="22"/>
  <c r="EH12" i="22"/>
  <c r="EH13" i="22"/>
  <c r="EH14" i="22"/>
  <c r="EH15" i="22"/>
  <c r="EH16" i="22"/>
  <c r="EH17" i="22"/>
  <c r="EH18" i="22"/>
  <c r="EH19" i="22"/>
  <c r="EH20" i="22"/>
  <c r="EH21" i="22"/>
  <c r="EH22" i="22"/>
  <c r="EH23" i="22"/>
  <c r="EH24" i="22"/>
  <c r="EH25" i="22"/>
  <c r="EH26" i="22"/>
  <c r="EH27" i="22"/>
  <c r="EH28" i="22"/>
  <c r="EH29" i="22"/>
  <c r="EH30" i="22"/>
  <c r="EH31" i="22"/>
  <c r="EH32" i="22"/>
  <c r="EH33" i="22"/>
  <c r="EH34" i="22"/>
  <c r="EH35" i="22"/>
  <c r="EH36" i="22"/>
  <c r="EH37" i="22"/>
  <c r="EH38" i="22"/>
  <c r="EH10" i="21"/>
  <c r="EH11" i="21"/>
  <c r="EH12" i="21"/>
  <c r="EH13" i="21"/>
  <c r="EH14" i="21"/>
  <c r="EH15" i="21"/>
  <c r="EH16" i="21"/>
  <c r="EH17" i="21"/>
  <c r="EH18" i="21"/>
  <c r="EH19" i="21"/>
  <c r="EH20" i="21"/>
  <c r="EH21" i="21"/>
  <c r="EH22" i="21"/>
  <c r="EH23" i="21"/>
  <c r="EH24" i="21"/>
  <c r="EH25" i="21"/>
  <c r="EH26" i="21"/>
  <c r="EH27" i="21"/>
  <c r="EH28" i="21"/>
  <c r="EH29" i="21"/>
  <c r="EH30" i="21"/>
  <c r="EH31" i="21"/>
  <c r="EH32" i="21"/>
  <c r="EH33" i="21"/>
  <c r="EH34" i="21"/>
  <c r="EH35" i="21"/>
  <c r="EH36" i="21"/>
  <c r="EH37" i="21"/>
  <c r="EH38" i="21"/>
  <c r="EH10" i="24"/>
  <c r="EH11" i="24"/>
  <c r="EH12" i="24"/>
  <c r="EH13" i="24"/>
  <c r="EH14" i="24"/>
  <c r="EH15" i="24"/>
  <c r="EH16" i="24"/>
  <c r="EH17" i="24"/>
  <c r="EH18" i="24"/>
  <c r="EH19" i="24"/>
  <c r="EH20" i="24"/>
  <c r="EH21" i="24"/>
  <c r="EH22" i="24"/>
  <c r="EH23" i="24"/>
  <c r="EH24" i="24"/>
  <c r="EH25" i="24"/>
  <c r="EH26" i="24"/>
  <c r="EH27" i="24"/>
  <c r="EH28" i="24"/>
  <c r="EH29" i="24"/>
  <c r="EH30" i="24"/>
  <c r="EH31" i="24"/>
  <c r="EH32" i="24"/>
  <c r="EH33" i="24"/>
  <c r="EH34" i="24"/>
  <c r="EH35" i="24"/>
  <c r="EH36" i="24"/>
  <c r="EH37" i="24"/>
  <c r="EH38" i="24"/>
  <c r="EE10" i="23"/>
  <c r="EE11" i="23"/>
  <c r="EE12" i="23"/>
  <c r="EE13" i="23"/>
  <c r="EE14" i="23"/>
  <c r="EE15" i="23"/>
  <c r="EE16" i="23"/>
  <c r="EE17" i="23"/>
  <c r="EE18" i="23"/>
  <c r="EE19" i="23"/>
  <c r="EE20" i="23"/>
  <c r="EE21" i="23"/>
  <c r="EE22" i="23"/>
  <c r="EE23" i="23"/>
  <c r="EE24" i="23"/>
  <c r="EE25" i="23"/>
  <c r="EE26" i="23"/>
  <c r="EE27" i="23"/>
  <c r="EE28" i="23"/>
  <c r="EE29" i="23"/>
  <c r="EE30" i="23"/>
  <c r="EE31" i="23"/>
  <c r="EE32" i="23"/>
  <c r="EE33" i="23"/>
  <c r="EE34" i="23"/>
  <c r="EE35" i="23"/>
  <c r="EE36" i="23"/>
  <c r="EE37" i="23"/>
  <c r="EE38" i="23"/>
  <c r="EE10" i="22"/>
  <c r="EE11" i="22"/>
  <c r="EE12" i="22"/>
  <c r="EE13" i="22"/>
  <c r="EE14" i="22"/>
  <c r="EE15" i="22"/>
  <c r="EE16" i="22"/>
  <c r="EE17" i="22"/>
  <c r="EE18" i="22"/>
  <c r="EE19" i="22"/>
  <c r="EE20" i="22"/>
  <c r="EE21" i="22"/>
  <c r="EE22" i="22"/>
  <c r="EE23" i="22"/>
  <c r="EE24" i="22"/>
  <c r="EE25" i="22"/>
  <c r="EE26" i="22"/>
  <c r="EE27" i="22"/>
  <c r="EE28" i="22"/>
  <c r="EE29" i="22"/>
  <c r="EE30" i="22"/>
  <c r="EE31" i="22"/>
  <c r="EE32" i="22"/>
  <c r="EE33" i="22"/>
  <c r="EE34" i="22"/>
  <c r="EE35" i="22"/>
  <c r="EE36" i="22"/>
  <c r="EE37" i="22"/>
  <c r="EE38" i="22"/>
  <c r="EE10" i="21"/>
  <c r="EE11" i="21"/>
  <c r="EE12" i="21"/>
  <c r="EE13" i="21"/>
  <c r="EE14" i="21"/>
  <c r="EE15" i="21"/>
  <c r="EE16" i="21"/>
  <c r="EE17" i="21"/>
  <c r="EE18" i="21"/>
  <c r="EE19" i="21"/>
  <c r="EE20" i="21"/>
  <c r="EE21" i="21"/>
  <c r="EE22" i="21"/>
  <c r="EE23" i="21"/>
  <c r="EE24" i="21"/>
  <c r="EE25" i="21"/>
  <c r="EE26" i="21"/>
  <c r="EE27" i="21"/>
  <c r="EE28" i="21"/>
  <c r="EE29" i="21"/>
  <c r="EE30" i="21"/>
  <c r="EE31" i="21"/>
  <c r="EE32" i="21"/>
  <c r="EE33" i="21"/>
  <c r="EE34" i="21"/>
  <c r="EE35" i="21"/>
  <c r="EE36" i="21"/>
  <c r="EE37" i="21"/>
  <c r="EE38" i="21"/>
  <c r="EE10" i="24"/>
  <c r="EE11" i="24"/>
  <c r="EE12" i="24"/>
  <c r="EE13" i="24"/>
  <c r="EE14" i="24"/>
  <c r="EE15" i="24"/>
  <c r="EE16" i="24"/>
  <c r="EE17" i="24"/>
  <c r="EE18" i="24"/>
  <c r="EE19" i="24"/>
  <c r="EE20" i="24"/>
  <c r="EE21" i="24"/>
  <c r="EE22" i="24"/>
  <c r="EE23" i="24"/>
  <c r="EE24" i="24"/>
  <c r="EE25" i="24"/>
  <c r="EE26" i="24"/>
  <c r="EE27" i="24"/>
  <c r="EE28" i="24"/>
  <c r="EE29" i="24"/>
  <c r="EE30" i="24"/>
  <c r="EE31" i="24"/>
  <c r="EE32" i="24"/>
  <c r="EE33" i="24"/>
  <c r="EE34" i="24"/>
  <c r="EE35" i="24"/>
  <c r="EE36" i="24"/>
  <c r="EE37" i="24"/>
  <c r="EE38" i="24"/>
  <c r="DK10" i="23"/>
  <c r="DK11" i="23"/>
  <c r="DK12" i="23"/>
  <c r="DK13" i="23"/>
  <c r="DK14" i="23"/>
  <c r="DK15" i="23"/>
  <c r="DK16" i="23"/>
  <c r="DK17" i="23"/>
  <c r="DK18" i="23"/>
  <c r="DK19" i="23"/>
  <c r="DK20" i="23"/>
  <c r="DK21" i="23"/>
  <c r="DK22" i="23"/>
  <c r="DK23" i="23"/>
  <c r="DK24" i="23"/>
  <c r="DK25" i="23"/>
  <c r="DK26" i="23"/>
  <c r="DK27" i="23"/>
  <c r="DK28" i="23"/>
  <c r="DK29" i="23"/>
  <c r="DK30" i="23"/>
  <c r="DK31" i="23"/>
  <c r="DK32" i="23"/>
  <c r="DK33" i="23"/>
  <c r="DK34" i="23"/>
  <c r="DK35" i="23"/>
  <c r="DK36" i="23"/>
  <c r="DK37" i="23"/>
  <c r="DK38" i="23"/>
  <c r="DK10" i="22"/>
  <c r="DK11" i="22"/>
  <c r="DK12" i="22"/>
  <c r="DK13" i="22"/>
  <c r="DK14" i="22"/>
  <c r="DK15" i="22"/>
  <c r="DK16" i="22"/>
  <c r="DK17" i="22"/>
  <c r="DK18" i="22"/>
  <c r="DK19" i="22"/>
  <c r="DK20" i="22"/>
  <c r="DK21" i="22"/>
  <c r="DK22" i="22"/>
  <c r="DK23" i="22"/>
  <c r="DK24" i="22"/>
  <c r="DK25" i="22"/>
  <c r="DK26" i="22"/>
  <c r="DK27" i="22"/>
  <c r="DK28" i="22"/>
  <c r="DK29" i="22"/>
  <c r="DK30" i="22"/>
  <c r="DK31" i="22"/>
  <c r="DK32" i="22"/>
  <c r="DK33" i="22"/>
  <c r="DK34" i="22"/>
  <c r="DK35" i="22"/>
  <c r="DK36" i="22"/>
  <c r="DK37" i="22"/>
  <c r="DK38" i="22"/>
  <c r="DK10" i="21"/>
  <c r="DK11" i="21"/>
  <c r="DK12" i="21"/>
  <c r="DK13" i="21"/>
  <c r="DK14" i="21"/>
  <c r="DK15" i="21"/>
  <c r="DK16" i="21"/>
  <c r="DK17" i="21"/>
  <c r="DK18" i="21"/>
  <c r="DK19" i="21"/>
  <c r="DK20" i="21"/>
  <c r="DK21" i="21"/>
  <c r="DK22" i="21"/>
  <c r="DK23" i="21"/>
  <c r="DK24" i="21"/>
  <c r="DK25" i="21"/>
  <c r="DK26" i="21"/>
  <c r="DK27" i="21"/>
  <c r="DK28" i="21"/>
  <c r="DK29" i="21"/>
  <c r="DK30" i="21"/>
  <c r="DK31" i="21"/>
  <c r="DK32" i="21"/>
  <c r="DK33" i="21"/>
  <c r="DK34" i="21"/>
  <c r="DK35" i="21"/>
  <c r="DK36" i="21"/>
  <c r="DK37" i="21"/>
  <c r="DK38" i="21"/>
  <c r="DK10" i="24"/>
  <c r="DK11" i="24"/>
  <c r="DK12" i="24"/>
  <c r="DK13" i="24"/>
  <c r="DK14" i="24"/>
  <c r="DK15" i="24"/>
  <c r="DK16" i="24"/>
  <c r="DK17" i="24"/>
  <c r="DK18" i="24"/>
  <c r="DK19" i="24"/>
  <c r="DK20" i="24"/>
  <c r="DK21" i="24"/>
  <c r="DK22" i="24"/>
  <c r="DK23" i="24"/>
  <c r="DK24" i="24"/>
  <c r="DK25" i="24"/>
  <c r="DK26" i="24"/>
  <c r="DK27" i="24"/>
  <c r="DK28" i="24"/>
  <c r="DK29" i="24"/>
  <c r="DK30" i="24"/>
  <c r="DK31" i="24"/>
  <c r="DK32" i="24"/>
  <c r="DK33" i="24"/>
  <c r="DK34" i="24"/>
  <c r="DK35" i="24"/>
  <c r="DK36" i="24"/>
  <c r="DK37" i="24"/>
  <c r="DK38" i="24"/>
  <c r="DH10" i="23"/>
  <c r="DH11" i="23"/>
  <c r="DH12" i="23"/>
  <c r="DH13" i="23"/>
  <c r="DH14" i="23"/>
  <c r="DH15" i="23"/>
  <c r="DH16" i="23"/>
  <c r="DH17" i="23"/>
  <c r="DH18" i="23"/>
  <c r="DH19" i="23"/>
  <c r="DH20" i="23"/>
  <c r="DH21" i="23"/>
  <c r="DH22" i="23"/>
  <c r="DH23" i="23"/>
  <c r="DH24" i="23"/>
  <c r="DH25" i="23"/>
  <c r="DH26" i="23"/>
  <c r="DH27" i="23"/>
  <c r="DH28" i="23"/>
  <c r="DH29" i="23"/>
  <c r="DH30" i="23"/>
  <c r="DH31" i="23"/>
  <c r="DH32" i="23"/>
  <c r="DH33" i="23"/>
  <c r="DH34" i="23"/>
  <c r="DH35" i="23"/>
  <c r="DH36" i="23"/>
  <c r="DH37" i="23"/>
  <c r="DH38" i="23"/>
  <c r="DH10" i="22"/>
  <c r="DH11" i="22"/>
  <c r="DH12" i="22"/>
  <c r="DH13" i="22"/>
  <c r="DH14" i="22"/>
  <c r="DH15" i="22"/>
  <c r="DH16" i="22"/>
  <c r="DH17" i="22"/>
  <c r="DH18" i="22"/>
  <c r="DH19" i="22"/>
  <c r="DH20" i="22"/>
  <c r="DH21" i="22"/>
  <c r="DH22" i="22"/>
  <c r="DH23" i="22"/>
  <c r="DH24" i="22"/>
  <c r="DH25" i="22"/>
  <c r="DH26" i="22"/>
  <c r="DH27" i="22"/>
  <c r="DH28" i="22"/>
  <c r="DH29" i="22"/>
  <c r="DH30" i="22"/>
  <c r="DH31" i="22"/>
  <c r="DH32" i="22"/>
  <c r="DH33" i="22"/>
  <c r="DH34" i="22"/>
  <c r="DH35" i="22"/>
  <c r="DH36" i="22"/>
  <c r="DH37" i="22"/>
  <c r="DH38" i="22"/>
  <c r="DH10" i="21"/>
  <c r="DH11" i="21"/>
  <c r="DH12" i="21"/>
  <c r="DH13" i="21"/>
  <c r="DH14" i="21"/>
  <c r="DH15" i="21"/>
  <c r="DH16" i="21"/>
  <c r="DH17" i="21"/>
  <c r="DH18" i="21"/>
  <c r="DH19" i="21"/>
  <c r="DH20" i="21"/>
  <c r="DH21" i="21"/>
  <c r="DH22" i="21"/>
  <c r="DH23" i="21"/>
  <c r="DH24" i="21"/>
  <c r="DH25" i="21"/>
  <c r="DH26" i="21"/>
  <c r="DH27" i="21"/>
  <c r="DH28" i="21"/>
  <c r="DH29" i="21"/>
  <c r="DH30" i="21"/>
  <c r="DH31" i="21"/>
  <c r="DH32" i="21"/>
  <c r="DH33" i="21"/>
  <c r="DH34" i="21"/>
  <c r="DH35" i="21"/>
  <c r="DH36" i="21"/>
  <c r="DH37" i="21"/>
  <c r="DH38" i="21"/>
  <c r="DH10" i="24"/>
  <c r="DH11" i="24"/>
  <c r="DH12" i="24"/>
  <c r="DH13" i="24"/>
  <c r="DH14" i="24"/>
  <c r="DH15" i="24"/>
  <c r="DH16" i="24"/>
  <c r="DH17" i="24"/>
  <c r="DH18" i="24"/>
  <c r="DH19" i="24"/>
  <c r="DH20" i="24"/>
  <c r="DH21" i="24"/>
  <c r="DH22" i="24"/>
  <c r="DH23" i="24"/>
  <c r="DH24" i="24"/>
  <c r="DH25" i="24"/>
  <c r="DH26" i="24"/>
  <c r="DH27" i="24"/>
  <c r="DH28" i="24"/>
  <c r="DH29" i="24"/>
  <c r="DH30" i="24"/>
  <c r="DH31" i="24"/>
  <c r="DH32" i="24"/>
  <c r="DH33" i="24"/>
  <c r="DH34" i="24"/>
  <c r="DH35" i="24"/>
  <c r="DH36" i="24"/>
  <c r="DH37" i="24"/>
  <c r="DH38" i="24"/>
  <c r="CN10" i="23"/>
  <c r="CN11" i="23"/>
  <c r="CN12" i="23"/>
  <c r="CN13" i="23"/>
  <c r="CN14" i="23"/>
  <c r="CN15" i="23"/>
  <c r="CN16" i="23"/>
  <c r="CN17" i="23"/>
  <c r="CN18" i="23"/>
  <c r="CN19" i="23"/>
  <c r="CN20" i="23"/>
  <c r="CN21" i="23"/>
  <c r="CN22" i="23"/>
  <c r="CN23" i="23"/>
  <c r="CN24" i="23"/>
  <c r="CN25" i="23"/>
  <c r="CN26" i="23"/>
  <c r="CN27" i="23"/>
  <c r="CN28" i="23"/>
  <c r="CN29" i="23"/>
  <c r="CN30" i="23"/>
  <c r="CN31" i="23"/>
  <c r="CN32" i="23"/>
  <c r="CN33" i="23"/>
  <c r="CN34" i="23"/>
  <c r="CN35" i="23"/>
  <c r="CN36" i="23"/>
  <c r="CN37" i="23"/>
  <c r="CN38" i="23"/>
  <c r="CN10" i="22"/>
  <c r="CN11" i="22"/>
  <c r="CN12" i="22"/>
  <c r="CN13" i="22"/>
  <c r="CN14" i="22"/>
  <c r="CN15" i="22"/>
  <c r="CN16" i="22"/>
  <c r="CN17" i="22"/>
  <c r="CN18" i="22"/>
  <c r="CN19" i="22"/>
  <c r="CN20" i="22"/>
  <c r="CN21" i="22"/>
  <c r="CN22" i="22"/>
  <c r="CN23" i="22"/>
  <c r="CN24" i="22"/>
  <c r="CN25" i="22"/>
  <c r="CN26" i="22"/>
  <c r="CN27" i="22"/>
  <c r="CN28" i="22"/>
  <c r="CN29" i="22"/>
  <c r="CN30" i="22"/>
  <c r="CN31" i="22"/>
  <c r="CN32" i="22"/>
  <c r="CN33" i="22"/>
  <c r="CN34" i="22"/>
  <c r="CN35" i="22"/>
  <c r="CN36" i="22"/>
  <c r="CN37" i="22"/>
  <c r="CN38" i="22"/>
  <c r="CN10" i="21"/>
  <c r="CN11" i="21"/>
  <c r="CN12" i="21"/>
  <c r="CN13" i="21"/>
  <c r="CN14" i="21"/>
  <c r="CN15" i="21"/>
  <c r="CN16" i="21"/>
  <c r="CN17" i="21"/>
  <c r="CN18" i="21"/>
  <c r="CN19" i="21"/>
  <c r="CN20" i="21"/>
  <c r="CN21" i="21"/>
  <c r="CN22" i="21"/>
  <c r="CN23" i="21"/>
  <c r="CN24" i="21"/>
  <c r="CN25" i="21"/>
  <c r="CN26" i="21"/>
  <c r="CN27" i="21"/>
  <c r="CN28" i="21"/>
  <c r="CN29" i="21"/>
  <c r="CN30" i="21"/>
  <c r="CN31" i="21"/>
  <c r="CN32" i="21"/>
  <c r="CN33" i="21"/>
  <c r="CN34" i="21"/>
  <c r="CN35" i="21"/>
  <c r="CN36" i="21"/>
  <c r="CN37" i="21"/>
  <c r="CN38" i="21"/>
  <c r="CN10" i="24"/>
  <c r="CN11" i="24"/>
  <c r="CN12" i="24"/>
  <c r="CN13" i="24"/>
  <c r="CN14" i="24"/>
  <c r="CN15" i="24"/>
  <c r="CN16" i="24"/>
  <c r="CN17" i="24"/>
  <c r="CN18" i="24"/>
  <c r="CN19" i="24"/>
  <c r="CN20" i="24"/>
  <c r="CN21" i="24"/>
  <c r="CN22" i="24"/>
  <c r="CN23" i="24"/>
  <c r="CN24" i="24"/>
  <c r="CN25" i="24"/>
  <c r="CN26" i="24"/>
  <c r="CN27" i="24"/>
  <c r="CN28" i="24"/>
  <c r="CN29" i="24"/>
  <c r="CN30" i="24"/>
  <c r="CN31" i="24"/>
  <c r="CN32" i="24"/>
  <c r="CN33" i="24"/>
  <c r="CN34" i="24"/>
  <c r="CN35" i="24"/>
  <c r="CN36" i="24"/>
  <c r="CN37" i="24"/>
  <c r="CN38" i="24"/>
  <c r="CK10" i="23"/>
  <c r="CK11" i="23"/>
  <c r="CK12" i="23"/>
  <c r="CK13" i="23"/>
  <c r="CK14" i="23"/>
  <c r="CK15" i="23"/>
  <c r="CK16" i="23"/>
  <c r="CK17" i="23"/>
  <c r="CK18" i="23"/>
  <c r="CK19" i="23"/>
  <c r="CK20" i="23"/>
  <c r="CK21" i="23"/>
  <c r="CK22" i="23"/>
  <c r="CK23" i="23"/>
  <c r="CK24" i="23"/>
  <c r="CK25" i="23"/>
  <c r="CK26" i="23"/>
  <c r="CK27" i="23"/>
  <c r="CK28" i="23"/>
  <c r="CK29" i="23"/>
  <c r="CK30" i="23"/>
  <c r="CK31" i="23"/>
  <c r="CK32" i="23"/>
  <c r="CK33" i="23"/>
  <c r="CK34" i="23"/>
  <c r="CK35" i="23"/>
  <c r="CK36" i="23"/>
  <c r="CK37" i="23"/>
  <c r="CK38" i="23"/>
  <c r="CK10" i="22"/>
  <c r="CK11" i="22"/>
  <c r="CK12" i="22"/>
  <c r="CK13" i="22"/>
  <c r="CK14" i="22"/>
  <c r="CK15" i="22"/>
  <c r="CK16" i="22"/>
  <c r="CK17" i="22"/>
  <c r="CK18" i="22"/>
  <c r="CK19" i="22"/>
  <c r="CK20" i="22"/>
  <c r="CK21" i="22"/>
  <c r="CK22" i="22"/>
  <c r="CK23" i="22"/>
  <c r="CK24" i="22"/>
  <c r="CK25" i="22"/>
  <c r="CK26" i="22"/>
  <c r="CK27" i="22"/>
  <c r="CK28" i="22"/>
  <c r="CK29" i="22"/>
  <c r="CK30" i="22"/>
  <c r="CK31" i="22"/>
  <c r="CK32" i="22"/>
  <c r="CK33" i="22"/>
  <c r="CK34" i="22"/>
  <c r="CK35" i="22"/>
  <c r="CK36" i="22"/>
  <c r="CK37" i="22"/>
  <c r="CK38" i="22"/>
  <c r="CK10" i="21"/>
  <c r="CK11" i="21"/>
  <c r="CK12" i="21"/>
  <c r="CK13" i="21"/>
  <c r="CK14" i="21"/>
  <c r="CK15" i="21"/>
  <c r="CK16" i="21"/>
  <c r="CK17" i="21"/>
  <c r="CK18" i="21"/>
  <c r="CK19" i="21"/>
  <c r="CK20" i="21"/>
  <c r="CK21" i="21"/>
  <c r="CK22" i="21"/>
  <c r="CK23" i="21"/>
  <c r="CK24" i="21"/>
  <c r="CK25" i="21"/>
  <c r="CK26" i="21"/>
  <c r="CK27" i="21"/>
  <c r="CK28" i="21"/>
  <c r="CK29" i="21"/>
  <c r="CK30" i="21"/>
  <c r="CK31" i="21"/>
  <c r="CK32" i="21"/>
  <c r="CK33" i="21"/>
  <c r="CK34" i="21"/>
  <c r="CK35" i="21"/>
  <c r="CK36" i="21"/>
  <c r="CK37" i="21"/>
  <c r="CK38" i="21"/>
  <c r="CK10" i="24"/>
  <c r="CK11" i="24"/>
  <c r="CK12" i="24"/>
  <c r="CK13" i="24"/>
  <c r="CK14" i="24"/>
  <c r="CK15" i="24"/>
  <c r="CK16" i="24"/>
  <c r="CK17" i="24"/>
  <c r="CK18" i="24"/>
  <c r="CK19" i="24"/>
  <c r="CK20" i="24"/>
  <c r="CK21" i="24"/>
  <c r="CK22" i="24"/>
  <c r="CK23" i="24"/>
  <c r="CK24" i="24"/>
  <c r="CK25" i="24"/>
  <c r="CK26" i="24"/>
  <c r="CK27" i="24"/>
  <c r="CK28" i="24"/>
  <c r="CK29" i="24"/>
  <c r="CK30" i="24"/>
  <c r="CK31" i="24"/>
  <c r="CK32" i="24"/>
  <c r="CK33" i="24"/>
  <c r="CK34" i="24"/>
  <c r="CK35" i="24"/>
  <c r="CK36" i="24"/>
  <c r="CK37" i="24"/>
  <c r="CK38" i="24"/>
  <c r="BQ10" i="23"/>
  <c r="BQ11" i="23"/>
  <c r="BQ12" i="23"/>
  <c r="BQ13" i="23"/>
  <c r="BQ14" i="23"/>
  <c r="BQ15" i="23"/>
  <c r="BQ16" i="23"/>
  <c r="BQ17" i="23"/>
  <c r="BQ18" i="23"/>
  <c r="BQ19" i="23"/>
  <c r="BQ20" i="23"/>
  <c r="BQ21" i="23"/>
  <c r="BQ22" i="23"/>
  <c r="BQ23" i="23"/>
  <c r="BQ24" i="23"/>
  <c r="BQ25" i="23"/>
  <c r="BQ26" i="23"/>
  <c r="BQ27" i="23"/>
  <c r="BQ28" i="23"/>
  <c r="BQ29" i="23"/>
  <c r="BQ30" i="23"/>
  <c r="BQ31" i="23"/>
  <c r="BQ32" i="23"/>
  <c r="BQ33" i="23"/>
  <c r="BQ34" i="23"/>
  <c r="BQ35" i="23"/>
  <c r="BQ36" i="23"/>
  <c r="BQ37" i="23"/>
  <c r="BQ38" i="23"/>
  <c r="BQ10" i="22"/>
  <c r="BQ11" i="22"/>
  <c r="BQ12" i="22"/>
  <c r="BQ13" i="22"/>
  <c r="BQ14" i="22"/>
  <c r="BQ15" i="22"/>
  <c r="BQ16" i="22"/>
  <c r="BQ17" i="22"/>
  <c r="BQ18" i="22"/>
  <c r="BQ19" i="22"/>
  <c r="BQ20" i="22"/>
  <c r="BQ21" i="22"/>
  <c r="BQ22" i="22"/>
  <c r="BQ23" i="22"/>
  <c r="BQ24" i="22"/>
  <c r="BQ25" i="22"/>
  <c r="BQ26" i="22"/>
  <c r="BQ27" i="22"/>
  <c r="BQ28" i="22"/>
  <c r="BQ29" i="22"/>
  <c r="BQ30" i="22"/>
  <c r="BQ31" i="22"/>
  <c r="BQ32" i="22"/>
  <c r="BQ33" i="22"/>
  <c r="BQ34" i="22"/>
  <c r="BQ35" i="22"/>
  <c r="BQ36" i="22"/>
  <c r="BQ37" i="22"/>
  <c r="BQ38" i="22"/>
  <c r="BQ10" i="21"/>
  <c r="BQ11" i="21"/>
  <c r="BQ12" i="21"/>
  <c r="BQ13" i="21"/>
  <c r="BQ14" i="21"/>
  <c r="BQ15" i="21"/>
  <c r="BQ16" i="21"/>
  <c r="BQ17" i="21"/>
  <c r="BQ18" i="21"/>
  <c r="BQ19" i="21"/>
  <c r="BQ20" i="21"/>
  <c r="BQ21" i="21"/>
  <c r="BQ22" i="21"/>
  <c r="BQ23" i="21"/>
  <c r="BQ24" i="21"/>
  <c r="BQ25" i="21"/>
  <c r="BQ26" i="21"/>
  <c r="BQ27" i="21"/>
  <c r="BQ28" i="21"/>
  <c r="BQ29" i="21"/>
  <c r="BQ30" i="21"/>
  <c r="BQ31" i="21"/>
  <c r="BQ32" i="21"/>
  <c r="BQ33" i="21"/>
  <c r="BQ34" i="21"/>
  <c r="BQ35" i="21"/>
  <c r="BQ36" i="21"/>
  <c r="BQ37" i="21"/>
  <c r="BQ38" i="21"/>
  <c r="BQ10" i="24"/>
  <c r="BQ11" i="24"/>
  <c r="BQ12" i="24"/>
  <c r="BQ13" i="24"/>
  <c r="BQ14" i="24"/>
  <c r="BQ15" i="24"/>
  <c r="BQ16" i="24"/>
  <c r="BQ17" i="24"/>
  <c r="BQ18" i="24"/>
  <c r="BQ19" i="24"/>
  <c r="BQ20" i="24"/>
  <c r="BQ21" i="24"/>
  <c r="BQ22" i="24"/>
  <c r="BQ23" i="24"/>
  <c r="BQ24" i="24"/>
  <c r="BQ25" i="24"/>
  <c r="BQ26" i="24"/>
  <c r="BQ27" i="24"/>
  <c r="BQ28" i="24"/>
  <c r="BQ29" i="24"/>
  <c r="BQ30" i="24"/>
  <c r="BQ31" i="24"/>
  <c r="BQ32" i="24"/>
  <c r="BQ33" i="24"/>
  <c r="BQ34" i="24"/>
  <c r="BQ35" i="24"/>
  <c r="BQ36" i="24"/>
  <c r="BQ37" i="24"/>
  <c r="BQ38" i="24"/>
  <c r="BN10" i="23"/>
  <c r="BN11" i="23"/>
  <c r="BN12" i="23"/>
  <c r="BN13" i="23"/>
  <c r="BN14" i="23"/>
  <c r="BN15" i="23"/>
  <c r="BN16" i="23"/>
  <c r="BN17" i="23"/>
  <c r="BN18" i="23"/>
  <c r="BN19" i="23"/>
  <c r="BN20" i="23"/>
  <c r="BN21" i="23"/>
  <c r="BN22" i="23"/>
  <c r="BN23" i="23"/>
  <c r="BN24" i="23"/>
  <c r="BN25" i="23"/>
  <c r="BN26" i="23"/>
  <c r="BN27" i="23"/>
  <c r="BN28" i="23"/>
  <c r="BN29" i="23"/>
  <c r="BN30" i="23"/>
  <c r="BN31" i="23"/>
  <c r="BN32" i="23"/>
  <c r="BN33" i="23"/>
  <c r="BN34" i="23"/>
  <c r="BN35" i="23"/>
  <c r="BN36" i="23"/>
  <c r="BN37" i="23"/>
  <c r="BN38" i="23"/>
  <c r="BN10" i="22"/>
  <c r="BN11" i="22"/>
  <c r="BN12" i="22"/>
  <c r="BN13" i="22"/>
  <c r="BN14" i="22"/>
  <c r="BN15" i="22"/>
  <c r="BN16" i="22"/>
  <c r="BN17" i="22"/>
  <c r="BN18" i="22"/>
  <c r="BN19" i="22"/>
  <c r="BN20" i="22"/>
  <c r="BN21" i="22"/>
  <c r="BN22" i="22"/>
  <c r="BN23" i="22"/>
  <c r="BN24" i="22"/>
  <c r="BN25" i="22"/>
  <c r="BN26" i="22"/>
  <c r="BN27" i="22"/>
  <c r="BN28" i="22"/>
  <c r="BN29" i="22"/>
  <c r="BN30" i="22"/>
  <c r="BN31" i="22"/>
  <c r="BN32" i="22"/>
  <c r="BN33" i="22"/>
  <c r="BN34" i="22"/>
  <c r="BN35" i="22"/>
  <c r="BN36" i="22"/>
  <c r="BN37" i="22"/>
  <c r="BN38" i="22"/>
  <c r="BN10" i="21"/>
  <c r="BN11" i="21"/>
  <c r="BN12" i="21"/>
  <c r="BN13" i="21"/>
  <c r="BN14" i="21"/>
  <c r="BN15" i="21"/>
  <c r="BN16" i="21"/>
  <c r="BN17" i="21"/>
  <c r="BN18" i="21"/>
  <c r="BN19" i="21"/>
  <c r="BN20" i="21"/>
  <c r="BN21" i="21"/>
  <c r="BN22" i="21"/>
  <c r="BN23" i="21"/>
  <c r="BN24" i="21"/>
  <c r="BN25" i="21"/>
  <c r="BN26" i="21"/>
  <c r="BN27" i="21"/>
  <c r="BN28" i="21"/>
  <c r="BN29" i="21"/>
  <c r="BN30" i="21"/>
  <c r="BN31" i="21"/>
  <c r="BN32" i="21"/>
  <c r="BN33" i="21"/>
  <c r="BN34" i="21"/>
  <c r="BN35" i="21"/>
  <c r="BN36" i="21"/>
  <c r="BN37" i="21"/>
  <c r="BN38" i="21"/>
  <c r="BN10" i="24"/>
  <c r="BN11" i="24"/>
  <c r="BN12" i="24"/>
  <c r="BN13" i="24"/>
  <c r="BN14" i="24"/>
  <c r="BN15" i="24"/>
  <c r="BN16" i="24"/>
  <c r="BN17" i="24"/>
  <c r="BN18" i="24"/>
  <c r="BN19" i="24"/>
  <c r="BN20" i="24"/>
  <c r="BN21" i="24"/>
  <c r="BN22" i="24"/>
  <c r="BN23" i="24"/>
  <c r="BN24" i="24"/>
  <c r="BN25" i="24"/>
  <c r="BN26" i="24"/>
  <c r="BN27" i="24"/>
  <c r="BN28" i="24"/>
  <c r="BN29" i="24"/>
  <c r="BN30" i="24"/>
  <c r="BN31" i="24"/>
  <c r="BN32" i="24"/>
  <c r="BN33" i="24"/>
  <c r="BN34" i="24"/>
  <c r="BN35" i="24"/>
  <c r="BN36" i="24"/>
  <c r="BN37" i="24"/>
  <c r="BN38" i="24"/>
  <c r="AT10" i="23"/>
  <c r="AT11" i="23"/>
  <c r="AT12" i="23"/>
  <c r="AT13" i="23"/>
  <c r="AT14" i="23"/>
  <c r="AT15" i="23"/>
  <c r="AT16" i="23"/>
  <c r="AT17" i="23"/>
  <c r="AT18" i="23"/>
  <c r="AT19" i="23"/>
  <c r="AT20" i="23"/>
  <c r="AT21" i="23"/>
  <c r="AT22" i="23"/>
  <c r="AT23" i="23"/>
  <c r="AT24" i="23"/>
  <c r="AT25" i="23"/>
  <c r="AT26" i="23"/>
  <c r="AT27" i="23"/>
  <c r="AT28" i="23"/>
  <c r="AT29" i="23"/>
  <c r="AT30" i="23"/>
  <c r="AT31" i="23"/>
  <c r="AT32" i="23"/>
  <c r="AT33" i="23"/>
  <c r="AT34" i="23"/>
  <c r="AT35" i="23"/>
  <c r="AT36" i="23"/>
  <c r="AT37" i="23"/>
  <c r="AT38" i="23"/>
  <c r="AT10" i="22"/>
  <c r="AT11" i="22"/>
  <c r="AT12" i="22"/>
  <c r="AT13" i="22"/>
  <c r="AT14" i="22"/>
  <c r="AT15" i="22"/>
  <c r="AT16" i="22"/>
  <c r="AT17" i="22"/>
  <c r="AT18" i="22"/>
  <c r="AT19" i="22"/>
  <c r="AT20" i="22"/>
  <c r="AT21" i="22"/>
  <c r="AT22" i="22"/>
  <c r="AT23" i="22"/>
  <c r="AT24" i="22"/>
  <c r="AT25" i="22"/>
  <c r="AT26" i="22"/>
  <c r="AT27" i="22"/>
  <c r="AT28" i="22"/>
  <c r="AT29" i="22"/>
  <c r="AT30" i="22"/>
  <c r="AT31" i="22"/>
  <c r="AT32" i="22"/>
  <c r="AT33" i="22"/>
  <c r="AT34" i="22"/>
  <c r="AT35" i="22"/>
  <c r="AT36" i="22"/>
  <c r="AT37" i="22"/>
  <c r="AT38" i="22"/>
  <c r="AT10" i="21"/>
  <c r="AT11" i="21"/>
  <c r="AT12" i="21"/>
  <c r="AT13" i="21"/>
  <c r="AT14" i="21"/>
  <c r="AT15" i="21"/>
  <c r="AT16" i="21"/>
  <c r="AT17" i="21"/>
  <c r="AT18" i="21"/>
  <c r="AT19" i="21"/>
  <c r="AT20" i="21"/>
  <c r="AT21" i="21"/>
  <c r="AT22" i="21"/>
  <c r="AT23" i="21"/>
  <c r="AT24" i="21"/>
  <c r="AT25" i="21"/>
  <c r="AT26" i="21"/>
  <c r="AT27" i="21"/>
  <c r="AT28" i="21"/>
  <c r="AT29" i="21"/>
  <c r="AT30" i="21"/>
  <c r="AT31" i="21"/>
  <c r="AT32" i="21"/>
  <c r="AT33" i="21"/>
  <c r="AT34" i="21"/>
  <c r="AT35" i="21"/>
  <c r="AT36" i="21"/>
  <c r="AT37" i="21"/>
  <c r="AT38" i="21"/>
  <c r="AT10" i="24"/>
  <c r="AT11" i="24"/>
  <c r="AT12" i="24"/>
  <c r="AT13" i="24"/>
  <c r="AT14" i="24"/>
  <c r="AT15" i="24"/>
  <c r="AT16" i="24"/>
  <c r="AT17" i="24"/>
  <c r="AT18" i="24"/>
  <c r="AT19" i="24"/>
  <c r="AT20" i="24"/>
  <c r="AT21" i="24"/>
  <c r="AT22" i="24"/>
  <c r="AT23" i="24"/>
  <c r="AT24" i="24"/>
  <c r="AT25" i="24"/>
  <c r="AT26" i="24"/>
  <c r="AT27" i="24"/>
  <c r="AT28" i="24"/>
  <c r="AT29" i="24"/>
  <c r="AT30" i="24"/>
  <c r="AT31" i="24"/>
  <c r="AT32" i="24"/>
  <c r="AT33" i="24"/>
  <c r="AT34" i="24"/>
  <c r="AT35" i="24"/>
  <c r="AT36" i="24"/>
  <c r="AT37" i="24"/>
  <c r="AT38" i="24"/>
  <c r="W10" i="23"/>
  <c r="W11" i="23"/>
  <c r="W12" i="23"/>
  <c r="W13" i="23"/>
  <c r="W14" i="23"/>
  <c r="W15" i="23"/>
  <c r="W16" i="23"/>
  <c r="W17" i="23"/>
  <c r="W18" i="23"/>
  <c r="W19" i="23"/>
  <c r="W20" i="23"/>
  <c r="W21" i="23"/>
  <c r="W22" i="23"/>
  <c r="W23" i="23"/>
  <c r="W24" i="23"/>
  <c r="W25" i="23"/>
  <c r="W26" i="23"/>
  <c r="W27" i="23"/>
  <c r="W28" i="23"/>
  <c r="W29" i="23"/>
  <c r="W30" i="23"/>
  <c r="W31" i="23"/>
  <c r="W32" i="23"/>
  <c r="W33" i="23"/>
  <c r="W34" i="23"/>
  <c r="W35" i="23"/>
  <c r="W36" i="23"/>
  <c r="W37" i="23"/>
  <c r="W38" i="23"/>
  <c r="W10" i="22"/>
  <c r="W11" i="22"/>
  <c r="W12" i="22"/>
  <c r="W13" i="22"/>
  <c r="W14" i="22"/>
  <c r="W15" i="22"/>
  <c r="W16" i="22"/>
  <c r="W17" i="22"/>
  <c r="W18" i="22"/>
  <c r="W19" i="22"/>
  <c r="W20" i="22"/>
  <c r="W21" i="22"/>
  <c r="W22" i="22"/>
  <c r="W23" i="22"/>
  <c r="W24" i="22"/>
  <c r="W25" i="22"/>
  <c r="W26" i="22"/>
  <c r="W27" i="22"/>
  <c r="W28" i="22"/>
  <c r="W29" i="22"/>
  <c r="W30" i="22"/>
  <c r="W31" i="22"/>
  <c r="W32" i="22"/>
  <c r="W33" i="22"/>
  <c r="W34" i="22"/>
  <c r="W35" i="22"/>
  <c r="W36" i="22"/>
  <c r="W37" i="22"/>
  <c r="W38" i="22"/>
  <c r="W10" i="21"/>
  <c r="W11" i="21"/>
  <c r="W12" i="21"/>
  <c r="W13" i="21"/>
  <c r="W14" i="21"/>
  <c r="W15" i="21"/>
  <c r="W16" i="21"/>
  <c r="W17" i="21"/>
  <c r="W18" i="21"/>
  <c r="W19" i="21"/>
  <c r="W20" i="21"/>
  <c r="W21" i="21"/>
  <c r="W22" i="21"/>
  <c r="W23" i="21"/>
  <c r="W24" i="21"/>
  <c r="W25" i="21"/>
  <c r="W26" i="21"/>
  <c r="W27" i="21"/>
  <c r="W28" i="21"/>
  <c r="W29" i="21"/>
  <c r="W30" i="21"/>
  <c r="W31" i="21"/>
  <c r="W32" i="21"/>
  <c r="W33" i="21"/>
  <c r="W34" i="21"/>
  <c r="W35" i="21"/>
  <c r="W36" i="21"/>
  <c r="W37" i="21"/>
  <c r="W38" i="21"/>
  <c r="W10" i="24"/>
  <c r="W11" i="24"/>
  <c r="W12" i="24"/>
  <c r="W13" i="24"/>
  <c r="W14" i="24"/>
  <c r="W15" i="24"/>
  <c r="W16" i="24"/>
  <c r="W17" i="24"/>
  <c r="W18" i="24"/>
  <c r="W19" i="24"/>
  <c r="W20" i="24"/>
  <c r="W21" i="24"/>
  <c r="W22" i="24"/>
  <c r="W23" i="24"/>
  <c r="W24" i="24"/>
  <c r="W25" i="24"/>
  <c r="W26" i="24"/>
  <c r="W27" i="24"/>
  <c r="W28" i="24"/>
  <c r="W29" i="24"/>
  <c r="W30" i="24"/>
  <c r="W31" i="24"/>
  <c r="W32" i="24"/>
  <c r="W33" i="24"/>
  <c r="W34" i="24"/>
  <c r="W35" i="24"/>
  <c r="W36" i="24"/>
  <c r="W37" i="24"/>
  <c r="W38" i="24"/>
  <c r="AQ10" i="23"/>
  <c r="AQ11" i="23"/>
  <c r="AQ12" i="23"/>
  <c r="AQ13" i="23"/>
  <c r="AQ14" i="23"/>
  <c r="AQ15" i="23"/>
  <c r="AQ16" i="23"/>
  <c r="AQ17" i="23"/>
  <c r="AQ18" i="23"/>
  <c r="AQ19" i="23"/>
  <c r="AQ20" i="23"/>
  <c r="AQ21" i="23"/>
  <c r="AQ22" i="23"/>
  <c r="AQ23" i="23"/>
  <c r="AQ24" i="23"/>
  <c r="AQ25" i="23"/>
  <c r="AQ26" i="23"/>
  <c r="AQ27" i="23"/>
  <c r="AQ28" i="23"/>
  <c r="AQ29" i="23"/>
  <c r="AQ30" i="23"/>
  <c r="AQ31" i="23"/>
  <c r="AQ32" i="23"/>
  <c r="AQ33" i="23"/>
  <c r="AQ34" i="23"/>
  <c r="AQ35" i="23"/>
  <c r="AQ36" i="23"/>
  <c r="AQ37" i="23"/>
  <c r="AQ38" i="23"/>
  <c r="AQ10" i="22"/>
  <c r="AQ11" i="22"/>
  <c r="AQ12" i="22"/>
  <c r="AQ13" i="22"/>
  <c r="AQ14" i="22"/>
  <c r="AQ15" i="22"/>
  <c r="AQ16" i="22"/>
  <c r="AQ17" i="22"/>
  <c r="AQ18" i="22"/>
  <c r="AQ19" i="22"/>
  <c r="AQ20" i="22"/>
  <c r="AQ21" i="22"/>
  <c r="AQ22" i="22"/>
  <c r="AQ23" i="22"/>
  <c r="AQ24" i="22"/>
  <c r="AQ25" i="22"/>
  <c r="AQ26" i="22"/>
  <c r="AQ27" i="22"/>
  <c r="AQ28" i="22"/>
  <c r="AQ29" i="22"/>
  <c r="AQ30" i="22"/>
  <c r="AQ31" i="22"/>
  <c r="AQ32" i="22"/>
  <c r="AQ33" i="22"/>
  <c r="AQ34" i="22"/>
  <c r="AQ35" i="22"/>
  <c r="AQ36" i="22"/>
  <c r="AQ37" i="22"/>
  <c r="AQ38" i="22"/>
  <c r="AQ10" i="21"/>
  <c r="AQ11" i="21"/>
  <c r="AQ12" i="21"/>
  <c r="AQ13" i="21"/>
  <c r="AQ14" i="21"/>
  <c r="AQ15" i="21"/>
  <c r="AQ16" i="21"/>
  <c r="AQ17" i="21"/>
  <c r="AQ18" i="21"/>
  <c r="AQ19" i="21"/>
  <c r="AQ20" i="21"/>
  <c r="AQ21" i="21"/>
  <c r="AQ22" i="21"/>
  <c r="AQ23" i="21"/>
  <c r="AQ24" i="21"/>
  <c r="AQ25" i="21"/>
  <c r="AQ26" i="21"/>
  <c r="AQ27" i="21"/>
  <c r="AQ28" i="21"/>
  <c r="AQ29" i="21"/>
  <c r="AQ30" i="21"/>
  <c r="AQ31" i="21"/>
  <c r="AQ32" i="21"/>
  <c r="AQ33" i="21"/>
  <c r="AQ34" i="21"/>
  <c r="AQ35" i="21"/>
  <c r="AQ36" i="21"/>
  <c r="AQ37" i="21"/>
  <c r="AQ38" i="21"/>
  <c r="AQ10" i="24"/>
  <c r="AQ11" i="24"/>
  <c r="AQ12" i="24"/>
  <c r="AQ13" i="24"/>
  <c r="AQ14" i="24"/>
  <c r="AQ15" i="24"/>
  <c r="AQ16" i="24"/>
  <c r="AQ17" i="24"/>
  <c r="AQ18" i="24"/>
  <c r="AQ19" i="24"/>
  <c r="AQ20" i="24"/>
  <c r="AQ21" i="24"/>
  <c r="AQ22" i="24"/>
  <c r="AQ23" i="24"/>
  <c r="AQ24" i="24"/>
  <c r="AQ25" i="24"/>
  <c r="AQ26" i="24"/>
  <c r="AQ27" i="24"/>
  <c r="AQ28" i="24"/>
  <c r="AQ29" i="24"/>
  <c r="AQ30" i="24"/>
  <c r="AQ31" i="24"/>
  <c r="AQ32" i="24"/>
  <c r="AQ33" i="24"/>
  <c r="AQ34" i="24"/>
  <c r="AQ35" i="24"/>
  <c r="AQ36" i="24"/>
  <c r="AQ37" i="24"/>
  <c r="AQ38" i="24"/>
  <c r="T10" i="23"/>
  <c r="T11" i="23"/>
  <c r="T12" i="23"/>
  <c r="T13" i="23"/>
  <c r="T14" i="23"/>
  <c r="T15" i="23"/>
  <c r="T16" i="23"/>
  <c r="T17" i="23"/>
  <c r="T18" i="23"/>
  <c r="T19" i="23"/>
  <c r="T20" i="23"/>
  <c r="T21" i="23"/>
  <c r="T22" i="23"/>
  <c r="T23" i="23"/>
  <c r="T24" i="23"/>
  <c r="T25" i="23"/>
  <c r="T26" i="23"/>
  <c r="T27" i="23"/>
  <c r="T28" i="23"/>
  <c r="T29" i="23"/>
  <c r="T30" i="23"/>
  <c r="T31" i="23"/>
  <c r="T32" i="23"/>
  <c r="T33" i="23"/>
  <c r="T34" i="23"/>
  <c r="T35" i="23"/>
  <c r="T36" i="23"/>
  <c r="T37" i="23"/>
  <c r="T38" i="23"/>
  <c r="T10" i="22"/>
  <c r="T11" i="22"/>
  <c r="T12" i="22"/>
  <c r="T13" i="22"/>
  <c r="T14" i="22"/>
  <c r="T15" i="22"/>
  <c r="T16" i="22"/>
  <c r="T17" i="22"/>
  <c r="T18" i="22"/>
  <c r="T19" i="22"/>
  <c r="T20" i="22"/>
  <c r="T21" i="22"/>
  <c r="T22" i="22"/>
  <c r="T23" i="22"/>
  <c r="T24" i="22"/>
  <c r="T25" i="22"/>
  <c r="T26" i="22"/>
  <c r="T27" i="22"/>
  <c r="T28" i="22"/>
  <c r="T29" i="22"/>
  <c r="T30" i="22"/>
  <c r="T31" i="22"/>
  <c r="T32" i="22"/>
  <c r="T33" i="22"/>
  <c r="T34" i="22"/>
  <c r="T35" i="22"/>
  <c r="T36" i="22"/>
  <c r="T37" i="22"/>
  <c r="T38" i="22"/>
  <c r="T10" i="21"/>
  <c r="T11" i="21"/>
  <c r="T12" i="21"/>
  <c r="T13" i="21"/>
  <c r="T14" i="21"/>
  <c r="T15" i="21"/>
  <c r="T16" i="21"/>
  <c r="T17" i="21"/>
  <c r="T18" i="21"/>
  <c r="T19" i="21"/>
  <c r="T20" i="21"/>
  <c r="T21" i="21"/>
  <c r="T22" i="21"/>
  <c r="T23" i="21"/>
  <c r="T24" i="21"/>
  <c r="T25" i="21"/>
  <c r="T26" i="21"/>
  <c r="T27" i="21"/>
  <c r="T28" i="21"/>
  <c r="T29" i="21"/>
  <c r="T30" i="21"/>
  <c r="T31" i="21"/>
  <c r="T32" i="21"/>
  <c r="T33" i="21"/>
  <c r="T34" i="21"/>
  <c r="T35" i="21"/>
  <c r="T36" i="21"/>
  <c r="T37" i="21"/>
  <c r="T38" i="21"/>
  <c r="T10" i="24"/>
  <c r="T11" i="24"/>
  <c r="T12" i="24"/>
  <c r="T13" i="24"/>
  <c r="T14" i="24"/>
  <c r="T15" i="24"/>
  <c r="T16" i="24"/>
  <c r="T17" i="24"/>
  <c r="T18" i="24"/>
  <c r="T19" i="24"/>
  <c r="T20" i="24"/>
  <c r="T21" i="24"/>
  <c r="T22" i="24"/>
  <c r="T23" i="24"/>
  <c r="T24" i="24"/>
  <c r="T25" i="24"/>
  <c r="T26" i="24"/>
  <c r="T27" i="24"/>
  <c r="T28" i="24"/>
  <c r="T29" i="24"/>
  <c r="T30" i="24"/>
  <c r="T31" i="24"/>
  <c r="T32" i="24"/>
  <c r="T33" i="24"/>
  <c r="T34" i="24"/>
  <c r="T35" i="24"/>
  <c r="T36" i="24"/>
  <c r="T37" i="24"/>
  <c r="T38" i="24"/>
  <c r="T137" i="24"/>
  <c r="T138" i="24"/>
  <c r="J29" i="25" l="1"/>
  <c r="J30" i="25"/>
  <c r="J31" i="25"/>
  <c r="J32" i="25"/>
  <c r="J33" i="25"/>
  <c r="J34" i="25"/>
  <c r="F52" i="25"/>
  <c r="G47" i="25"/>
  <c r="L47" i="25" s="1"/>
  <c r="G48" i="25"/>
  <c r="L48" i="25" s="1"/>
  <c r="G49" i="25"/>
  <c r="L49" i="25" s="1"/>
  <c r="G50" i="25"/>
  <c r="L50" i="25" s="1"/>
  <c r="G51" i="25"/>
  <c r="L51" i="25" s="1"/>
  <c r="T83" i="22"/>
  <c r="EG147" i="23"/>
  <c r="DJ147" i="23"/>
  <c r="CM147" i="23"/>
  <c r="BP147" i="23"/>
  <c r="AS147" i="23"/>
  <c r="V147" i="23"/>
  <c r="EH146" i="23"/>
  <c r="EE146" i="23"/>
  <c r="DK146" i="23"/>
  <c r="DH146" i="23"/>
  <c r="CN146" i="23"/>
  <c r="CK146" i="23"/>
  <c r="BQ146" i="23"/>
  <c r="BN146" i="23"/>
  <c r="AT146" i="23"/>
  <c r="AQ146" i="23"/>
  <c r="W146" i="23"/>
  <c r="T146" i="23"/>
  <c r="EH145" i="23"/>
  <c r="EE145" i="23"/>
  <c r="DK145" i="23"/>
  <c r="DH145" i="23"/>
  <c r="CN145" i="23"/>
  <c r="CK145" i="23"/>
  <c r="BQ145" i="23"/>
  <c r="BN145" i="23"/>
  <c r="AT145" i="23"/>
  <c r="AQ145" i="23"/>
  <c r="W145" i="23"/>
  <c r="T145" i="23"/>
  <c r="EH144" i="23"/>
  <c r="EE144" i="23"/>
  <c r="DK144" i="23"/>
  <c r="DH144" i="23"/>
  <c r="CN144" i="23"/>
  <c r="CK144" i="23"/>
  <c r="BQ144" i="23"/>
  <c r="BN144" i="23"/>
  <c r="AT144" i="23"/>
  <c r="AQ144" i="23"/>
  <c r="W144" i="23"/>
  <c r="T144" i="23"/>
  <c r="EH143" i="23"/>
  <c r="EE143" i="23"/>
  <c r="DK143" i="23"/>
  <c r="DH143" i="23"/>
  <c r="CN143" i="23"/>
  <c r="CK143" i="23"/>
  <c r="BQ143" i="23"/>
  <c r="BN143" i="23"/>
  <c r="AT143" i="23"/>
  <c r="AQ143" i="23"/>
  <c r="W143" i="23"/>
  <c r="T143" i="23"/>
  <c r="EH142" i="23"/>
  <c r="EE142" i="23"/>
  <c r="DK142" i="23"/>
  <c r="DH142" i="23"/>
  <c r="CN142" i="23"/>
  <c r="CK142" i="23"/>
  <c r="BQ142" i="23"/>
  <c r="BN142" i="23"/>
  <c r="AT142" i="23"/>
  <c r="AQ142" i="23"/>
  <c r="W142" i="23"/>
  <c r="T142" i="23"/>
  <c r="EH141" i="23"/>
  <c r="EE141" i="23"/>
  <c r="DK141" i="23"/>
  <c r="DH141" i="23"/>
  <c r="CN141" i="23"/>
  <c r="CK141" i="23"/>
  <c r="BQ141" i="23"/>
  <c r="BN141" i="23"/>
  <c r="AT141" i="23"/>
  <c r="AQ141" i="23"/>
  <c r="W141" i="23"/>
  <c r="T141" i="23"/>
  <c r="EH140" i="23"/>
  <c r="EE140" i="23"/>
  <c r="DK140" i="23"/>
  <c r="DH140" i="23"/>
  <c r="CN140" i="23"/>
  <c r="CK140" i="23"/>
  <c r="BQ140" i="23"/>
  <c r="BN140" i="23"/>
  <c r="AT140" i="23"/>
  <c r="AQ140" i="23"/>
  <c r="W140" i="23"/>
  <c r="T140" i="23"/>
  <c r="EH139" i="23"/>
  <c r="EE139" i="23"/>
  <c r="DK139" i="23"/>
  <c r="DH139" i="23"/>
  <c r="CN139" i="23"/>
  <c r="CK139" i="23"/>
  <c r="BQ139" i="23"/>
  <c r="BN139" i="23"/>
  <c r="AT139" i="23"/>
  <c r="AQ139" i="23"/>
  <c r="W139" i="23"/>
  <c r="T139" i="23"/>
  <c r="EH138" i="23"/>
  <c r="EE138" i="23"/>
  <c r="DK138" i="23"/>
  <c r="DH138" i="23"/>
  <c r="CN138" i="23"/>
  <c r="CK138" i="23"/>
  <c r="BQ138" i="23"/>
  <c r="BN138" i="23"/>
  <c r="AT138" i="23"/>
  <c r="AQ138" i="23"/>
  <c r="W138" i="23"/>
  <c r="T138" i="23"/>
  <c r="EH137" i="23"/>
  <c r="EE137" i="23"/>
  <c r="EE147" i="23" s="1"/>
  <c r="DK137" i="23"/>
  <c r="DH137" i="23"/>
  <c r="DH147" i="23" s="1"/>
  <c r="CN137" i="23"/>
  <c r="CK137" i="23"/>
  <c r="CK147" i="23" s="1"/>
  <c r="BQ137" i="23"/>
  <c r="BN137" i="23"/>
  <c r="BN147" i="23" s="1"/>
  <c r="AT137" i="23"/>
  <c r="AQ137" i="23"/>
  <c r="AQ147" i="23" s="1"/>
  <c r="W137" i="23"/>
  <c r="T137" i="23"/>
  <c r="T147" i="23" s="1"/>
  <c r="E35" i="25" s="1"/>
  <c r="EG147" i="22"/>
  <c r="DJ147" i="22"/>
  <c r="CM147" i="22"/>
  <c r="BP147" i="22"/>
  <c r="AS147" i="22"/>
  <c r="V147" i="22"/>
  <c r="EH146" i="22"/>
  <c r="EE146" i="22"/>
  <c r="DK146" i="22"/>
  <c r="DH146" i="22"/>
  <c r="CN146" i="22"/>
  <c r="CK146" i="22"/>
  <c r="BQ146" i="22"/>
  <c r="BN146" i="22"/>
  <c r="AT146" i="22"/>
  <c r="AQ146" i="22"/>
  <c r="W146" i="22"/>
  <c r="EH145" i="22"/>
  <c r="EE145" i="22"/>
  <c r="DK145" i="22"/>
  <c r="CN145" i="22"/>
  <c r="CK145" i="22"/>
  <c r="BQ145" i="22"/>
  <c r="BN145" i="22"/>
  <c r="AT145" i="22"/>
  <c r="AQ145" i="22"/>
  <c r="W145" i="22"/>
  <c r="EH144" i="22"/>
  <c r="EE144" i="22"/>
  <c r="DK144" i="22"/>
  <c r="CN144" i="22"/>
  <c r="CK144" i="22"/>
  <c r="BQ144" i="22"/>
  <c r="BN144" i="22"/>
  <c r="AT144" i="22"/>
  <c r="AQ144" i="22"/>
  <c r="W144" i="22"/>
  <c r="EH143" i="22"/>
  <c r="EE143" i="22"/>
  <c r="DK143" i="22"/>
  <c r="CN143" i="22"/>
  <c r="CK143" i="22"/>
  <c r="BQ143" i="22"/>
  <c r="BN143" i="22"/>
  <c r="AT143" i="22"/>
  <c r="AQ143" i="22"/>
  <c r="W143" i="22"/>
  <c r="EH142" i="22"/>
  <c r="EE142" i="22"/>
  <c r="DK142" i="22"/>
  <c r="CN142" i="22"/>
  <c r="CK142" i="22"/>
  <c r="BQ142" i="22"/>
  <c r="BN142" i="22"/>
  <c r="AT142" i="22"/>
  <c r="AQ142" i="22"/>
  <c r="W142" i="22"/>
  <c r="EH141" i="22"/>
  <c r="EE141" i="22"/>
  <c r="DK141" i="22"/>
  <c r="CN141" i="22"/>
  <c r="CK141" i="22"/>
  <c r="BQ141" i="22"/>
  <c r="BN141" i="22"/>
  <c r="AT141" i="22"/>
  <c r="AQ141" i="22"/>
  <c r="W141" i="22"/>
  <c r="EH140" i="22"/>
  <c r="EE140" i="22"/>
  <c r="DK140" i="22"/>
  <c r="CN140" i="22"/>
  <c r="CK140" i="22"/>
  <c r="BQ140" i="22"/>
  <c r="BN140" i="22"/>
  <c r="AT140" i="22"/>
  <c r="AQ140" i="22"/>
  <c r="W140" i="22"/>
  <c r="EH139" i="22"/>
  <c r="EE139" i="22"/>
  <c r="DK139" i="22"/>
  <c r="CN139" i="22"/>
  <c r="CK139" i="22"/>
  <c r="BQ139" i="22"/>
  <c r="BN139" i="22"/>
  <c r="AT139" i="22"/>
  <c r="AQ139" i="22"/>
  <c r="W139" i="22"/>
  <c r="EH138" i="22"/>
  <c r="EE138" i="22"/>
  <c r="DK138" i="22"/>
  <c r="CN138" i="22"/>
  <c r="CK138" i="22"/>
  <c r="BQ138" i="22"/>
  <c r="BN138" i="22"/>
  <c r="AT138" i="22"/>
  <c r="AQ138" i="22"/>
  <c r="W138" i="22"/>
  <c r="EH137" i="22"/>
  <c r="EE137" i="22"/>
  <c r="EE147" i="22" s="1"/>
  <c r="DK137" i="22"/>
  <c r="DH147" i="22"/>
  <c r="CN137" i="22"/>
  <c r="CK137" i="22"/>
  <c r="CK147" i="22" s="1"/>
  <c r="BQ137" i="22"/>
  <c r="BN137" i="22"/>
  <c r="BN147" i="22" s="1"/>
  <c r="AT137" i="22"/>
  <c r="AQ137" i="22"/>
  <c r="AQ147" i="22" s="1"/>
  <c r="W137" i="22"/>
  <c r="T147" i="22"/>
  <c r="EG147" i="21"/>
  <c r="DJ147" i="21"/>
  <c r="CM147" i="21"/>
  <c r="BP147" i="21"/>
  <c r="AS147" i="21"/>
  <c r="V147" i="21"/>
  <c r="EH146" i="21"/>
  <c r="EE146" i="21"/>
  <c r="DK146" i="21"/>
  <c r="DH146" i="21"/>
  <c r="CN146" i="21"/>
  <c r="CK146" i="21"/>
  <c r="BQ146" i="21"/>
  <c r="BN146" i="21"/>
  <c r="AT146" i="21"/>
  <c r="AQ146" i="21"/>
  <c r="W146" i="21"/>
  <c r="T146" i="21"/>
  <c r="EH145" i="21"/>
  <c r="EE145" i="21"/>
  <c r="DK145" i="21"/>
  <c r="DH145" i="21"/>
  <c r="CN145" i="21"/>
  <c r="CK145" i="21"/>
  <c r="BQ145" i="21"/>
  <c r="BN145" i="21"/>
  <c r="AT145" i="21"/>
  <c r="AQ145" i="21"/>
  <c r="W145" i="21"/>
  <c r="T145" i="21"/>
  <c r="EH144" i="21"/>
  <c r="EE144" i="21"/>
  <c r="DK144" i="21"/>
  <c r="DH144" i="21"/>
  <c r="CN144" i="21"/>
  <c r="CK144" i="21"/>
  <c r="BQ144" i="21"/>
  <c r="BN144" i="21"/>
  <c r="AT144" i="21"/>
  <c r="AQ144" i="21"/>
  <c r="W144" i="21"/>
  <c r="T144" i="21"/>
  <c r="EH143" i="21"/>
  <c r="EE143" i="21"/>
  <c r="DK143" i="21"/>
  <c r="DH143" i="21"/>
  <c r="CN143" i="21"/>
  <c r="CK143" i="21"/>
  <c r="BQ143" i="21"/>
  <c r="BN143" i="21"/>
  <c r="AT143" i="21"/>
  <c r="AQ143" i="21"/>
  <c r="W143" i="21"/>
  <c r="T143" i="21"/>
  <c r="EH142" i="21"/>
  <c r="EE142" i="21"/>
  <c r="DK142" i="21"/>
  <c r="DH142" i="21"/>
  <c r="CN142" i="21"/>
  <c r="CK142" i="21"/>
  <c r="BQ142" i="21"/>
  <c r="BN142" i="21"/>
  <c r="AT142" i="21"/>
  <c r="AQ142" i="21"/>
  <c r="W142" i="21"/>
  <c r="T142" i="21"/>
  <c r="EH141" i="21"/>
  <c r="EE141" i="21"/>
  <c r="DK141" i="21"/>
  <c r="DH141" i="21"/>
  <c r="CN141" i="21"/>
  <c r="CK141" i="21"/>
  <c r="BQ141" i="21"/>
  <c r="BN141" i="21"/>
  <c r="AT141" i="21"/>
  <c r="AQ141" i="21"/>
  <c r="W141" i="21"/>
  <c r="T141" i="21"/>
  <c r="EH140" i="21"/>
  <c r="EE140" i="21"/>
  <c r="DK140" i="21"/>
  <c r="DH140" i="21"/>
  <c r="CN140" i="21"/>
  <c r="CK140" i="21"/>
  <c r="BQ140" i="21"/>
  <c r="BN140" i="21"/>
  <c r="AT140" i="21"/>
  <c r="AQ140" i="21"/>
  <c r="W140" i="21"/>
  <c r="T140" i="21"/>
  <c r="EH139" i="21"/>
  <c r="EE139" i="21"/>
  <c r="DK139" i="21"/>
  <c r="DH139" i="21"/>
  <c r="CN139" i="21"/>
  <c r="CK139" i="21"/>
  <c r="BQ139" i="21"/>
  <c r="BN139" i="21"/>
  <c r="AT139" i="21"/>
  <c r="AQ139" i="21"/>
  <c r="W139" i="21"/>
  <c r="T139" i="21"/>
  <c r="EH138" i="21"/>
  <c r="EE138" i="21"/>
  <c r="DK138" i="21"/>
  <c r="DH138" i="21"/>
  <c r="CN138" i="21"/>
  <c r="CK138" i="21"/>
  <c r="BQ138" i="21"/>
  <c r="BN138" i="21"/>
  <c r="AT138" i="21"/>
  <c r="AQ138" i="21"/>
  <c r="W138" i="21"/>
  <c r="T138" i="21"/>
  <c r="EH137" i="21"/>
  <c r="EE137" i="21"/>
  <c r="EE147" i="21" s="1"/>
  <c r="DK137" i="21"/>
  <c r="DH137" i="21"/>
  <c r="DH147" i="21" s="1"/>
  <c r="CN137" i="21"/>
  <c r="CK137" i="21"/>
  <c r="CK147" i="21" s="1"/>
  <c r="BQ137" i="21"/>
  <c r="BN137" i="21"/>
  <c r="BN147" i="21" s="1"/>
  <c r="AT137" i="21"/>
  <c r="AQ137" i="21"/>
  <c r="AQ147" i="21" s="1"/>
  <c r="W137" i="21"/>
  <c r="T137" i="21"/>
  <c r="T147" i="21" s="1"/>
  <c r="G35" i="25" s="1"/>
  <c r="EG147" i="24"/>
  <c r="DJ147" i="24"/>
  <c r="CM147" i="24"/>
  <c r="BP147" i="24"/>
  <c r="AS147" i="24"/>
  <c r="V147" i="24"/>
  <c r="EH146" i="24"/>
  <c r="EE146" i="24"/>
  <c r="DK146" i="24"/>
  <c r="DH146" i="24"/>
  <c r="CN146" i="24"/>
  <c r="CK146" i="24"/>
  <c r="BQ146" i="24"/>
  <c r="BN146" i="24"/>
  <c r="AT146" i="24"/>
  <c r="AQ146" i="24"/>
  <c r="W146" i="24"/>
  <c r="T146" i="24"/>
  <c r="EH145" i="24"/>
  <c r="EE145" i="24"/>
  <c r="DK145" i="24"/>
  <c r="DH145" i="24"/>
  <c r="CN145" i="24"/>
  <c r="CK145" i="24"/>
  <c r="BQ145" i="24"/>
  <c r="BN145" i="24"/>
  <c r="AT145" i="24"/>
  <c r="AQ145" i="24"/>
  <c r="W145" i="24"/>
  <c r="T145" i="24"/>
  <c r="EH144" i="24"/>
  <c r="EE144" i="24"/>
  <c r="DK144" i="24"/>
  <c r="DH144" i="24"/>
  <c r="CN144" i="24"/>
  <c r="CK144" i="24"/>
  <c r="BQ144" i="24"/>
  <c r="BN144" i="24"/>
  <c r="AT144" i="24"/>
  <c r="AQ144" i="24"/>
  <c r="W144" i="24"/>
  <c r="T144" i="24"/>
  <c r="EH143" i="24"/>
  <c r="EE143" i="24"/>
  <c r="DK143" i="24"/>
  <c r="DH143" i="24"/>
  <c r="CN143" i="24"/>
  <c r="CK143" i="24"/>
  <c r="BQ143" i="24"/>
  <c r="BN143" i="24"/>
  <c r="AT143" i="24"/>
  <c r="AQ143" i="24"/>
  <c r="W143" i="24"/>
  <c r="T143" i="24"/>
  <c r="EH142" i="24"/>
  <c r="EE142" i="24"/>
  <c r="DK142" i="24"/>
  <c r="DH142" i="24"/>
  <c r="CN142" i="24"/>
  <c r="CK142" i="24"/>
  <c r="BQ142" i="24"/>
  <c r="BN142" i="24"/>
  <c r="AT142" i="24"/>
  <c r="AQ142" i="24"/>
  <c r="W142" i="24"/>
  <c r="T142" i="24"/>
  <c r="EH141" i="24"/>
  <c r="EE141" i="24"/>
  <c r="DK141" i="24"/>
  <c r="DH141" i="24"/>
  <c r="CN141" i="24"/>
  <c r="CK141" i="24"/>
  <c r="BQ141" i="24"/>
  <c r="BN141" i="24"/>
  <c r="AT141" i="24"/>
  <c r="AQ141" i="24"/>
  <c r="W141" i="24"/>
  <c r="T141" i="24"/>
  <c r="EH140" i="24"/>
  <c r="EE140" i="24"/>
  <c r="DK140" i="24"/>
  <c r="DH140" i="24"/>
  <c r="CN140" i="24"/>
  <c r="CK140" i="24"/>
  <c r="BQ140" i="24"/>
  <c r="BN140" i="24"/>
  <c r="AT140" i="24"/>
  <c r="AQ140" i="24"/>
  <c r="W140" i="24"/>
  <c r="T140" i="24"/>
  <c r="EH139" i="24"/>
  <c r="EE139" i="24"/>
  <c r="DK139" i="24"/>
  <c r="DH139" i="24"/>
  <c r="CN139" i="24"/>
  <c r="CK139" i="24"/>
  <c r="BQ139" i="24"/>
  <c r="BN139" i="24"/>
  <c r="AT139" i="24"/>
  <c r="AQ139" i="24"/>
  <c r="W139" i="24"/>
  <c r="T139" i="24"/>
  <c r="EH138" i="24"/>
  <c r="EE138" i="24"/>
  <c r="DK138" i="24"/>
  <c r="DH138" i="24"/>
  <c r="CN138" i="24"/>
  <c r="CK138" i="24"/>
  <c r="BQ138" i="24"/>
  <c r="BN138" i="24"/>
  <c r="AT138" i="24"/>
  <c r="AQ138" i="24"/>
  <c r="W138" i="24"/>
  <c r="EH137" i="24"/>
  <c r="EE137" i="24"/>
  <c r="EE147" i="24" s="1"/>
  <c r="DK137" i="24"/>
  <c r="DH137" i="24"/>
  <c r="DH147" i="24" s="1"/>
  <c r="CN137" i="24"/>
  <c r="CK137" i="24"/>
  <c r="CK147" i="24" s="1"/>
  <c r="BQ137" i="24"/>
  <c r="BN137" i="24"/>
  <c r="BN147" i="24" s="1"/>
  <c r="AT137" i="24"/>
  <c r="AQ137" i="24"/>
  <c r="AQ147" i="24" s="1"/>
  <c r="W137" i="24"/>
  <c r="T147" i="24"/>
  <c r="D35" i="25" s="1"/>
  <c r="T120" i="21" a="1"/>
  <c r="T120" i="21"/>
  <c r="T121" i="21" a="1"/>
  <c r="T121" i="21"/>
  <c r="T122" i="21" a="1"/>
  <c r="T122" i="21"/>
  <c r="T123" i="21" a="1"/>
  <c r="T123" i="21"/>
  <c r="T124" i="21" a="1"/>
  <c r="T124" i="21"/>
  <c r="T125" i="21" a="1"/>
  <c r="T125" i="21"/>
  <c r="T126" i="21" a="1"/>
  <c r="T126" i="21"/>
  <c r="T127" i="21" a="1"/>
  <c r="T127" i="21"/>
  <c r="T128" i="21" a="1"/>
  <c r="T128" i="21"/>
  <c r="EH120" i="23"/>
  <c r="EH121" i="23"/>
  <c r="EH122" i="23"/>
  <c r="EH123" i="23"/>
  <c r="EH124" i="23"/>
  <c r="EH125" i="23"/>
  <c r="EH126" i="23"/>
  <c r="EH127" i="23"/>
  <c r="EH128" i="23"/>
  <c r="EH120" i="22"/>
  <c r="EH121" i="22"/>
  <c r="EH122" i="22"/>
  <c r="EH123" i="22"/>
  <c r="EH124" i="22"/>
  <c r="EH125" i="22"/>
  <c r="EH126" i="22"/>
  <c r="EH127" i="22"/>
  <c r="EH128" i="22"/>
  <c r="EH120" i="21"/>
  <c r="EH121" i="21"/>
  <c r="EH122" i="21"/>
  <c r="EH123" i="21"/>
  <c r="EH124" i="21"/>
  <c r="EH125" i="21"/>
  <c r="EH126" i="21"/>
  <c r="EH127" i="21"/>
  <c r="EH128" i="21"/>
  <c r="EH120" i="24"/>
  <c r="EH121" i="24"/>
  <c r="EH122" i="24"/>
  <c r="EH123" i="24"/>
  <c r="EH124" i="24"/>
  <c r="EH125" i="24"/>
  <c r="EH126" i="24"/>
  <c r="EH127" i="24"/>
  <c r="EH128" i="24"/>
  <c r="EE120" i="23" a="1"/>
  <c r="EE120" i="23"/>
  <c r="EE121" i="23" a="1"/>
  <c r="EE121" i="23"/>
  <c r="EE122" i="23" a="1"/>
  <c r="EE122" i="23"/>
  <c r="EE123" i="23" a="1"/>
  <c r="EE123" i="23"/>
  <c r="EE124" i="23" a="1"/>
  <c r="EE124" i="23"/>
  <c r="EE125" i="23" a="1"/>
  <c r="EE125" i="23"/>
  <c r="EE126" i="23" a="1"/>
  <c r="EE126" i="23"/>
  <c r="EE127" i="23" a="1"/>
  <c r="EE127" i="23"/>
  <c r="EE128" i="23" a="1"/>
  <c r="EE128" i="23"/>
  <c r="EE120" i="22" a="1"/>
  <c r="EE120" i="22"/>
  <c r="EE121" i="22" a="1"/>
  <c r="EE121" i="22"/>
  <c r="EE122" i="22" a="1"/>
  <c r="EE122" i="22"/>
  <c r="EE123" i="22" a="1"/>
  <c r="EE123" i="22"/>
  <c r="EE124" i="22" a="1"/>
  <c r="EE124" i="22"/>
  <c r="EE125" i="22" a="1"/>
  <c r="EE125" i="22"/>
  <c r="EE126" i="22" a="1"/>
  <c r="EE126" i="22"/>
  <c r="EE127" i="22" a="1"/>
  <c r="EE127" i="22"/>
  <c r="EE128" i="22" a="1"/>
  <c r="EE128" i="22"/>
  <c r="EE120" i="21" a="1"/>
  <c r="EE120" i="21"/>
  <c r="EE121" i="21" a="1"/>
  <c r="EE121" i="21"/>
  <c r="EE122" i="21" a="1"/>
  <c r="EE122" i="21"/>
  <c r="EE123" i="21" a="1"/>
  <c r="EE123" i="21"/>
  <c r="EE124" i="21" a="1"/>
  <c r="EE124" i="21"/>
  <c r="EE125" i="21" a="1"/>
  <c r="EE125" i="21"/>
  <c r="EE126" i="21" a="1"/>
  <c r="EE126" i="21"/>
  <c r="EE127" i="21" a="1"/>
  <c r="EE127" i="21"/>
  <c r="EE128" i="21" a="1"/>
  <c r="EE128" i="21"/>
  <c r="EE120" i="24" a="1"/>
  <c r="EE120" i="24"/>
  <c r="EE121" i="24" a="1"/>
  <c r="EE121" i="24"/>
  <c r="EE122" i="24" a="1"/>
  <c r="EE122" i="24"/>
  <c r="EE123" i="24" a="1"/>
  <c r="EE123" i="24"/>
  <c r="EE124" i="24" a="1"/>
  <c r="EE124" i="24"/>
  <c r="EE125" i="24" a="1"/>
  <c r="EE125" i="24"/>
  <c r="EE126" i="24" a="1"/>
  <c r="EE126" i="24"/>
  <c r="EE127" i="24" a="1"/>
  <c r="EE127" i="24"/>
  <c r="EE128" i="24" a="1"/>
  <c r="EE128" i="24"/>
  <c r="DK120" i="23"/>
  <c r="DK121" i="23"/>
  <c r="DK122" i="23"/>
  <c r="DK123" i="23"/>
  <c r="DK124" i="23"/>
  <c r="DK125" i="23"/>
  <c r="DK126" i="23"/>
  <c r="DK127" i="23"/>
  <c r="DK128" i="23"/>
  <c r="DK120" i="22"/>
  <c r="DK121" i="22"/>
  <c r="DK122" i="22"/>
  <c r="DK123" i="22"/>
  <c r="DK124" i="22"/>
  <c r="DK125" i="22"/>
  <c r="DK126" i="22"/>
  <c r="DK127" i="22"/>
  <c r="DK128" i="22"/>
  <c r="DK120" i="21"/>
  <c r="DK121" i="21"/>
  <c r="DK122" i="21"/>
  <c r="DK123" i="21"/>
  <c r="DK124" i="21"/>
  <c r="DK125" i="21"/>
  <c r="DK126" i="21"/>
  <c r="DK127" i="21"/>
  <c r="DK128" i="21"/>
  <c r="DK120" i="24"/>
  <c r="DK121" i="24"/>
  <c r="DK122" i="24"/>
  <c r="DK123" i="24"/>
  <c r="DK124" i="24"/>
  <c r="DK125" i="24"/>
  <c r="DK126" i="24"/>
  <c r="DK127" i="24"/>
  <c r="DK128" i="24"/>
  <c r="DH120" i="23" a="1"/>
  <c r="DH120" i="23"/>
  <c r="DH121" i="23" a="1"/>
  <c r="DH121" i="23"/>
  <c r="DH122" i="23" a="1"/>
  <c r="DH122" i="23"/>
  <c r="DH123" i="23" a="1"/>
  <c r="DH123" i="23"/>
  <c r="DH124" i="23" a="1"/>
  <c r="DH124" i="23"/>
  <c r="DH125" i="23" a="1"/>
  <c r="DH125" i="23"/>
  <c r="DH126" i="23" a="1"/>
  <c r="DH126" i="23"/>
  <c r="DH127" i="23" a="1"/>
  <c r="DH127" i="23"/>
  <c r="DH128" i="23" a="1"/>
  <c r="DH128" i="23"/>
  <c r="DH120" i="22" a="1"/>
  <c r="DH120" i="22"/>
  <c r="DH121" i="22" a="1"/>
  <c r="DH121" i="22"/>
  <c r="DH122" i="22" a="1"/>
  <c r="DH122" i="22"/>
  <c r="DH123" i="22" a="1"/>
  <c r="DH123" i="22"/>
  <c r="DH124" i="22" a="1"/>
  <c r="DH124" i="22"/>
  <c r="DH125" i="22" a="1"/>
  <c r="DH125" i="22"/>
  <c r="DH126" i="22" a="1"/>
  <c r="DH126" i="22"/>
  <c r="DH127" i="22" a="1"/>
  <c r="DH127" i="22"/>
  <c r="DH128" i="22" a="1"/>
  <c r="DH128" i="22"/>
  <c r="DH120" i="21" a="1"/>
  <c r="DH120" i="21"/>
  <c r="DH121" i="21" a="1"/>
  <c r="DH121" i="21"/>
  <c r="DH122" i="21" a="1"/>
  <c r="DH122" i="21"/>
  <c r="DH123" i="21" a="1"/>
  <c r="DH123" i="21"/>
  <c r="DH124" i="21" a="1"/>
  <c r="DH124" i="21"/>
  <c r="DH125" i="21" a="1"/>
  <c r="DH125" i="21"/>
  <c r="DH126" i="21" a="1"/>
  <c r="DH126" i="21"/>
  <c r="DH127" i="21" a="1"/>
  <c r="DH127" i="21"/>
  <c r="DH128" i="21" a="1"/>
  <c r="DH128" i="21"/>
  <c r="DH120" i="24" a="1"/>
  <c r="DH120" i="24"/>
  <c r="DH121" i="24" a="1"/>
  <c r="DH121" i="24"/>
  <c r="DH122" i="24" a="1"/>
  <c r="DH122" i="24"/>
  <c r="DH123" i="24" a="1"/>
  <c r="DH123" i="24"/>
  <c r="DH124" i="24" a="1"/>
  <c r="DH124" i="24"/>
  <c r="DH125" i="24" a="1"/>
  <c r="DH125" i="24"/>
  <c r="DH126" i="24" a="1"/>
  <c r="DH126" i="24"/>
  <c r="DH127" i="24" a="1"/>
  <c r="DH127" i="24"/>
  <c r="DH128" i="24" a="1"/>
  <c r="DH128" i="24"/>
  <c r="CN120" i="23"/>
  <c r="CN121" i="23"/>
  <c r="CN122" i="23"/>
  <c r="CN123" i="23"/>
  <c r="CN124" i="23"/>
  <c r="CN125" i="23"/>
  <c r="CN126" i="23"/>
  <c r="CN127" i="23"/>
  <c r="CN128" i="23"/>
  <c r="CN120" i="22"/>
  <c r="CN121" i="22"/>
  <c r="CN122" i="22"/>
  <c r="CN123" i="22"/>
  <c r="CN124" i="22"/>
  <c r="CN125" i="22"/>
  <c r="CN126" i="22"/>
  <c r="CN127" i="22"/>
  <c r="CN128" i="22"/>
  <c r="CN120" i="21"/>
  <c r="CN121" i="21"/>
  <c r="CN122" i="21"/>
  <c r="CN123" i="21"/>
  <c r="CN124" i="21"/>
  <c r="CN125" i="21"/>
  <c r="CN126" i="21"/>
  <c r="CN127" i="21"/>
  <c r="CN128" i="21"/>
  <c r="CN120" i="24"/>
  <c r="CN121" i="24"/>
  <c r="CN122" i="24"/>
  <c r="CN123" i="24"/>
  <c r="CN124" i="24"/>
  <c r="CN125" i="24"/>
  <c r="CN126" i="24"/>
  <c r="CN127" i="24"/>
  <c r="CN128" i="24"/>
  <c r="CK120" i="23" a="1"/>
  <c r="CK120" i="23"/>
  <c r="CK121" i="23" a="1"/>
  <c r="CK121" i="23"/>
  <c r="CK122" i="23" a="1"/>
  <c r="CK122" i="23"/>
  <c r="CK123" i="23" a="1"/>
  <c r="CK123" i="23"/>
  <c r="CK124" i="23" a="1"/>
  <c r="CK124" i="23"/>
  <c r="CK125" i="23" a="1"/>
  <c r="CK125" i="23"/>
  <c r="CK126" i="23" a="1"/>
  <c r="CK126" i="23"/>
  <c r="CK127" i="23" a="1"/>
  <c r="CK127" i="23"/>
  <c r="CK128" i="23" a="1"/>
  <c r="CK128" i="23"/>
  <c r="CK120" i="22" a="1"/>
  <c r="CK120" i="22"/>
  <c r="CK121" i="22" a="1"/>
  <c r="CK121" i="22"/>
  <c r="CK122" i="22" a="1"/>
  <c r="CK122" i="22"/>
  <c r="CK123" i="22" a="1"/>
  <c r="CK123" i="22"/>
  <c r="CK124" i="22" a="1"/>
  <c r="CK124" i="22"/>
  <c r="CK125" i="22" a="1"/>
  <c r="CK125" i="22"/>
  <c r="CK126" i="22" a="1"/>
  <c r="CK126" i="22"/>
  <c r="CK127" i="22" a="1"/>
  <c r="CK127" i="22"/>
  <c r="CK128" i="22" a="1"/>
  <c r="CK128" i="22"/>
  <c r="CK120" i="21" a="1"/>
  <c r="CK120" i="21"/>
  <c r="CK121" i="21" a="1"/>
  <c r="CK121" i="21"/>
  <c r="CK122" i="21" a="1"/>
  <c r="CK122" i="21"/>
  <c r="CK123" i="21" a="1"/>
  <c r="CK123" i="21"/>
  <c r="CK124" i="21" a="1"/>
  <c r="CK124" i="21"/>
  <c r="CK125" i="21" a="1"/>
  <c r="CK125" i="21"/>
  <c r="CK126" i="21" a="1"/>
  <c r="CK126" i="21"/>
  <c r="CK127" i="21" a="1"/>
  <c r="CK127" i="21"/>
  <c r="CK128" i="21" a="1"/>
  <c r="CK128" i="21"/>
  <c r="CK120" i="24" a="1"/>
  <c r="CK120" i="24"/>
  <c r="CK121" i="24" a="1"/>
  <c r="CK121" i="24"/>
  <c r="CK122" i="24" a="1"/>
  <c r="CK122" i="24"/>
  <c r="CK123" i="24" a="1"/>
  <c r="CK123" i="24"/>
  <c r="CK124" i="24" a="1"/>
  <c r="CK124" i="24"/>
  <c r="CK125" i="24" a="1"/>
  <c r="CK125" i="24"/>
  <c r="CK126" i="24" a="1"/>
  <c r="CK126" i="24"/>
  <c r="CK127" i="24" a="1"/>
  <c r="CK127" i="24"/>
  <c r="CK128" i="24" a="1"/>
  <c r="CK128" i="24"/>
  <c r="BQ120" i="23"/>
  <c r="BQ121" i="23"/>
  <c r="BQ122" i="23"/>
  <c r="BQ123" i="23"/>
  <c r="BQ124" i="23"/>
  <c r="BQ125" i="23"/>
  <c r="BQ126" i="23"/>
  <c r="BQ127" i="23"/>
  <c r="BQ128" i="23"/>
  <c r="BQ120" i="22"/>
  <c r="BQ121" i="22"/>
  <c r="BQ122" i="22"/>
  <c r="BQ123" i="22"/>
  <c r="BQ124" i="22"/>
  <c r="BQ125" i="22"/>
  <c r="BQ126" i="22"/>
  <c r="BQ127" i="22"/>
  <c r="BQ128" i="22"/>
  <c r="BQ120" i="21"/>
  <c r="BQ121" i="21"/>
  <c r="BQ122" i="21"/>
  <c r="BQ123" i="21"/>
  <c r="BQ124" i="21"/>
  <c r="BQ125" i="21"/>
  <c r="BQ126" i="21"/>
  <c r="BQ127" i="21"/>
  <c r="BQ128" i="21"/>
  <c r="BQ120" i="24"/>
  <c r="BQ121" i="24"/>
  <c r="BQ122" i="24"/>
  <c r="BQ123" i="24"/>
  <c r="BQ124" i="24"/>
  <c r="BQ125" i="24"/>
  <c r="BQ126" i="24"/>
  <c r="BQ127" i="24"/>
  <c r="BQ128" i="24"/>
  <c r="BN120" i="23" a="1"/>
  <c r="BN120" i="23"/>
  <c r="BN121" i="23" a="1"/>
  <c r="BN121" i="23"/>
  <c r="BN122" i="23" a="1"/>
  <c r="BN122" i="23"/>
  <c r="BN123" i="23" a="1"/>
  <c r="BN123" i="23"/>
  <c r="BN124" i="23" a="1"/>
  <c r="BN124" i="23"/>
  <c r="BN125" i="23" a="1"/>
  <c r="BN125" i="23"/>
  <c r="BN126" i="23" a="1"/>
  <c r="BN126" i="23"/>
  <c r="BN127" i="23" a="1"/>
  <c r="BN127" i="23"/>
  <c r="BN128" i="23" a="1"/>
  <c r="BN128" i="23"/>
  <c r="BN120" i="22" a="1"/>
  <c r="BN120" i="22"/>
  <c r="BN121" i="22" a="1"/>
  <c r="BN121" i="22"/>
  <c r="BN122" i="22" a="1"/>
  <c r="BN122" i="22"/>
  <c r="BN123" i="22" a="1"/>
  <c r="BN123" i="22"/>
  <c r="BN124" i="22" a="1"/>
  <c r="BN124" i="22"/>
  <c r="BN125" i="22" a="1"/>
  <c r="BN125" i="22"/>
  <c r="BN126" i="22" a="1"/>
  <c r="BN126" i="22"/>
  <c r="BN127" i="22" a="1"/>
  <c r="BN127" i="22"/>
  <c r="BN128" i="22" a="1"/>
  <c r="BN128" i="22"/>
  <c r="BN120" i="21" a="1"/>
  <c r="BN120" i="21"/>
  <c r="BN121" i="21" a="1"/>
  <c r="BN121" i="21"/>
  <c r="BN122" i="21" a="1"/>
  <c r="BN122" i="21"/>
  <c r="BN123" i="21" a="1"/>
  <c r="BN123" i="21"/>
  <c r="BN124" i="21" a="1"/>
  <c r="BN124" i="21"/>
  <c r="BN125" i="21" a="1"/>
  <c r="BN125" i="21"/>
  <c r="BN126" i="21" a="1"/>
  <c r="BN126" i="21"/>
  <c r="BN127" i="21" a="1"/>
  <c r="BN127" i="21"/>
  <c r="BN128" i="21" a="1"/>
  <c r="BN128" i="21"/>
  <c r="BN120" i="24" a="1"/>
  <c r="BN120" i="24"/>
  <c r="BN121" i="24" a="1"/>
  <c r="BN121" i="24"/>
  <c r="BN122" i="24" a="1"/>
  <c r="BN122" i="24"/>
  <c r="BN123" i="24" a="1"/>
  <c r="BN123" i="24"/>
  <c r="BN124" i="24" a="1"/>
  <c r="BN124" i="24"/>
  <c r="BN125" i="24" a="1"/>
  <c r="BN125" i="24"/>
  <c r="BN126" i="24" a="1"/>
  <c r="BN126" i="24"/>
  <c r="BN127" i="24" a="1"/>
  <c r="BN127" i="24"/>
  <c r="BN128" i="24" a="1"/>
  <c r="BN128" i="24"/>
  <c r="AT120" i="23"/>
  <c r="AT121" i="23"/>
  <c r="AT122" i="23"/>
  <c r="AT123" i="23"/>
  <c r="AT124" i="23"/>
  <c r="AT125" i="23"/>
  <c r="AT126" i="23"/>
  <c r="AT127" i="23"/>
  <c r="AT128" i="23"/>
  <c r="AT120" i="22"/>
  <c r="AT121" i="22"/>
  <c r="AT122" i="22"/>
  <c r="AT123" i="22"/>
  <c r="AT124" i="22"/>
  <c r="AT125" i="22"/>
  <c r="AT126" i="22"/>
  <c r="AT127" i="22"/>
  <c r="AT128" i="22"/>
  <c r="AT120" i="21"/>
  <c r="AT121" i="21"/>
  <c r="AT122" i="21"/>
  <c r="AT123" i="21"/>
  <c r="AT124" i="21"/>
  <c r="AT125" i="21"/>
  <c r="AT126" i="21"/>
  <c r="AT127" i="21"/>
  <c r="AT128" i="21"/>
  <c r="AT120" i="24"/>
  <c r="AT121" i="24"/>
  <c r="AT122" i="24"/>
  <c r="AT123" i="24"/>
  <c r="AT124" i="24"/>
  <c r="AT125" i="24"/>
  <c r="AT126" i="24"/>
  <c r="AT127" i="24"/>
  <c r="AT128" i="24"/>
  <c r="AQ120" i="23" a="1"/>
  <c r="AQ120" i="23"/>
  <c r="AQ121" i="23" a="1"/>
  <c r="AQ121" i="23"/>
  <c r="AQ122" i="23" a="1"/>
  <c r="AQ122" i="23"/>
  <c r="AQ123" i="23" a="1"/>
  <c r="AQ123" i="23"/>
  <c r="AQ124" i="23" a="1"/>
  <c r="AQ124" i="23"/>
  <c r="AQ125" i="23" a="1"/>
  <c r="AQ125" i="23"/>
  <c r="AQ126" i="23" a="1"/>
  <c r="AQ126" i="23"/>
  <c r="AQ127" i="23" a="1"/>
  <c r="AQ127" i="23"/>
  <c r="AQ128" i="23" a="1"/>
  <c r="AQ128" i="23"/>
  <c r="AQ120" i="22" a="1"/>
  <c r="AQ120" i="22"/>
  <c r="AQ121" i="22" a="1"/>
  <c r="AQ121" i="22"/>
  <c r="AQ122" i="22" a="1"/>
  <c r="AQ122" i="22"/>
  <c r="AQ123" i="22" a="1"/>
  <c r="AQ123" i="22"/>
  <c r="AQ124" i="22" a="1"/>
  <c r="AQ124" i="22"/>
  <c r="AQ125" i="22" a="1"/>
  <c r="AQ125" i="22"/>
  <c r="AQ126" i="22" a="1"/>
  <c r="AQ126" i="22"/>
  <c r="AQ127" i="22" a="1"/>
  <c r="AQ127" i="22"/>
  <c r="AQ128" i="22" a="1"/>
  <c r="AQ128" i="22"/>
  <c r="AQ120" i="21" a="1"/>
  <c r="AQ120" i="21"/>
  <c r="AQ121" i="21" a="1"/>
  <c r="AQ121" i="21"/>
  <c r="AQ122" i="21" a="1"/>
  <c r="AQ122" i="21"/>
  <c r="AQ123" i="21" a="1"/>
  <c r="AQ123" i="21"/>
  <c r="AQ124" i="21" a="1"/>
  <c r="AQ124" i="21"/>
  <c r="AQ125" i="21" a="1"/>
  <c r="AQ125" i="21"/>
  <c r="AQ126" i="21" a="1"/>
  <c r="AQ126" i="21"/>
  <c r="AQ127" i="21" a="1"/>
  <c r="AQ127" i="21"/>
  <c r="AQ128" i="21" a="1"/>
  <c r="AQ128" i="21"/>
  <c r="AQ120" i="24" a="1"/>
  <c r="AQ120" i="24"/>
  <c r="AQ121" i="24" a="1"/>
  <c r="AQ121" i="24"/>
  <c r="AQ122" i="24" a="1"/>
  <c r="AQ122" i="24"/>
  <c r="AQ123" i="24" a="1"/>
  <c r="AQ123" i="24"/>
  <c r="AQ124" i="24" a="1"/>
  <c r="AQ124" i="24"/>
  <c r="AQ125" i="24" a="1"/>
  <c r="AQ125" i="24"/>
  <c r="AQ126" i="24" a="1"/>
  <c r="AQ126" i="24"/>
  <c r="AQ127" i="24" a="1"/>
  <c r="AQ127" i="24"/>
  <c r="AQ128" i="24" a="1"/>
  <c r="AQ128" i="24"/>
  <c r="W120" i="23"/>
  <c r="W121" i="23"/>
  <c r="W122" i="23"/>
  <c r="W123" i="23"/>
  <c r="W124" i="23"/>
  <c r="W125" i="23"/>
  <c r="W126" i="23"/>
  <c r="W127" i="23"/>
  <c r="W128" i="23"/>
  <c r="W120" i="22"/>
  <c r="W121" i="22"/>
  <c r="W122" i="22"/>
  <c r="W123" i="22"/>
  <c r="W124" i="22"/>
  <c r="W125" i="22"/>
  <c r="W126" i="22"/>
  <c r="W127" i="22"/>
  <c r="W128" i="22"/>
  <c r="W120" i="21"/>
  <c r="W121" i="21"/>
  <c r="W122" i="21"/>
  <c r="W123" i="21"/>
  <c r="W124" i="21"/>
  <c r="W125" i="21"/>
  <c r="W126" i="21"/>
  <c r="W127" i="21"/>
  <c r="W128" i="21"/>
  <c r="W120" i="24"/>
  <c r="W121" i="24"/>
  <c r="W122" i="24"/>
  <c r="W123" i="24"/>
  <c r="W124" i="24"/>
  <c r="W125" i="24"/>
  <c r="W126" i="24"/>
  <c r="W127" i="24"/>
  <c r="W128" i="24"/>
  <c r="T120" i="23" a="1"/>
  <c r="T120" i="23"/>
  <c r="T121" i="23" a="1"/>
  <c r="T121" i="23"/>
  <c r="T122" i="23" a="1"/>
  <c r="T122" i="23"/>
  <c r="T123" i="23" a="1"/>
  <c r="T123" i="23"/>
  <c r="T124" i="23" a="1"/>
  <c r="T124" i="23"/>
  <c r="T125" i="23" a="1"/>
  <c r="T125" i="23"/>
  <c r="T126" i="23" a="1"/>
  <c r="T126" i="23"/>
  <c r="T127" i="23" a="1"/>
  <c r="T127" i="23"/>
  <c r="T128" i="23" a="1"/>
  <c r="T128" i="23"/>
  <c r="T120" i="22" a="1"/>
  <c r="T120" i="22"/>
  <c r="T121" i="22" a="1"/>
  <c r="T121" i="22"/>
  <c r="T122" i="22" a="1"/>
  <c r="T122" i="22"/>
  <c r="T123" i="22" a="1"/>
  <c r="T123" i="22"/>
  <c r="T124" i="22" a="1"/>
  <c r="T124" i="22"/>
  <c r="T125" i="22" a="1"/>
  <c r="T125" i="22"/>
  <c r="T126" i="22" a="1"/>
  <c r="T126" i="22"/>
  <c r="T127" i="22" a="1"/>
  <c r="T127" i="22"/>
  <c r="T128" i="22" a="1"/>
  <c r="T128" i="22"/>
  <c r="T120" i="24" a="1"/>
  <c r="T120" i="24"/>
  <c r="T121" i="24" a="1"/>
  <c r="T121" i="24"/>
  <c r="T122" i="24" a="1"/>
  <c r="T122" i="24"/>
  <c r="T123" i="24" a="1"/>
  <c r="T123" i="24"/>
  <c r="T124" i="24" a="1"/>
  <c r="T124" i="24"/>
  <c r="T125" i="24" a="1"/>
  <c r="T125" i="24"/>
  <c r="T126" i="24" a="1"/>
  <c r="T126" i="24"/>
  <c r="T127" i="24" a="1"/>
  <c r="T127" i="24"/>
  <c r="T128" i="24" a="1"/>
  <c r="T128" i="24"/>
  <c r="H100" i="25"/>
  <c r="B4" i="15"/>
  <c r="C4" i="15" s="1"/>
  <c r="C5" i="15" s="1"/>
  <c r="F35" i="25" l="1"/>
  <c r="H35" i="25" s="1"/>
  <c r="L46" i="25"/>
  <c r="L52" i="25" s="1"/>
  <c r="G52" i="25"/>
  <c r="W147" i="24"/>
  <c r="AT147" i="24"/>
  <c r="BQ147" i="24"/>
  <c r="CN147" i="24"/>
  <c r="DK147" i="24"/>
  <c r="EH147" i="24"/>
  <c r="W147" i="21"/>
  <c r="AT147" i="21"/>
  <c r="BQ147" i="21"/>
  <c r="CN147" i="21"/>
  <c r="DK147" i="21"/>
  <c r="EH147" i="21"/>
  <c r="W147" i="22"/>
  <c r="AT147" i="22"/>
  <c r="BQ147" i="22"/>
  <c r="CN147" i="22"/>
  <c r="DK147" i="22"/>
  <c r="EH147" i="22"/>
  <c r="W147" i="23"/>
  <c r="AT147" i="23"/>
  <c r="BQ147" i="23"/>
  <c r="CN147" i="23"/>
  <c r="DK147" i="23"/>
  <c r="EH147" i="23"/>
  <c r="DO4" i="23"/>
  <c r="DO4" i="22"/>
  <c r="DO4" i="21"/>
  <c r="DO4" i="24"/>
  <c r="DN4" i="23"/>
  <c r="DN4" i="22"/>
  <c r="DN4" i="21"/>
  <c r="DN4" i="24"/>
  <c r="CR4" i="23"/>
  <c r="CR4" i="22"/>
  <c r="CR4" i="21"/>
  <c r="CR4" i="24"/>
  <c r="CQ4" i="23"/>
  <c r="CQ4" i="22"/>
  <c r="CQ4" i="21"/>
  <c r="CQ4" i="24"/>
  <c r="BU4" i="23"/>
  <c r="BU4" i="22"/>
  <c r="BU4" i="21"/>
  <c r="BU4" i="24"/>
  <c r="BT4" i="23"/>
  <c r="BT4" i="22"/>
  <c r="BT4" i="21"/>
  <c r="BT4" i="24"/>
  <c r="AX4" i="23"/>
  <c r="AX4" i="22"/>
  <c r="AX4" i="21"/>
  <c r="AX4" i="24"/>
  <c r="AW4" i="23"/>
  <c r="AW4" i="22"/>
  <c r="AW4" i="21"/>
  <c r="AW4" i="24"/>
  <c r="AA4" i="23"/>
  <c r="AA4" i="22"/>
  <c r="AA4" i="21"/>
  <c r="AA4" i="24"/>
  <c r="Z4" i="23"/>
  <c r="Z4" i="22"/>
  <c r="Z4" i="21"/>
  <c r="Z4" i="24"/>
  <c r="D4" i="23"/>
  <c r="D4" i="22"/>
  <c r="D4" i="21"/>
  <c r="D4" i="24"/>
  <c r="C4" i="23"/>
  <c r="C4" i="22"/>
  <c r="C4" i="21"/>
  <c r="C4" i="24"/>
  <c r="D69" i="25"/>
  <c r="I52" i="25"/>
  <c r="D66" i="25"/>
  <c r="E52" i="25"/>
  <c r="B56" i="25" l="1"/>
  <c r="B57" i="25"/>
  <c r="B58" i="25"/>
  <c r="B59" i="25"/>
  <c r="B60" i="25"/>
  <c r="B55" i="25"/>
  <c r="EE119" i="21" a="1"/>
  <c r="EE119" i="21"/>
  <c r="DH119" i="21" a="1"/>
  <c r="DH119" i="21"/>
  <c r="CK119" i="21" a="1"/>
  <c r="CK119" i="21"/>
  <c r="BN119" i="21" a="1"/>
  <c r="BN119" i="21"/>
  <c r="AQ119" i="21" a="1"/>
  <c r="AQ119" i="21"/>
  <c r="T119" i="21" a="1"/>
  <c r="T119" i="21"/>
  <c r="EE119" i="22" a="1"/>
  <c r="EE119" i="22"/>
  <c r="DH119" i="22" a="1"/>
  <c r="DH119" i="22"/>
  <c r="CK119" i="22" a="1"/>
  <c r="CK119" i="22"/>
  <c r="BN119" i="22" a="1"/>
  <c r="BN119" i="22"/>
  <c r="AQ119" i="22" a="1"/>
  <c r="AQ119" i="22"/>
  <c r="T119" i="22" a="1"/>
  <c r="T119" i="22"/>
  <c r="T119" i="23" a="1"/>
  <c r="T119" i="23"/>
  <c r="AQ119" i="23" a="1"/>
  <c r="AQ119" i="23"/>
  <c r="BN119" i="23" a="1"/>
  <c r="BN119" i="23"/>
  <c r="CK119" i="23" a="1"/>
  <c r="CK119" i="23"/>
  <c r="EE119" i="23" a="1"/>
  <c r="EE119" i="23"/>
  <c r="DH119" i="23" a="1"/>
  <c r="DH119" i="23"/>
  <c r="EE119" i="24" a="1"/>
  <c r="EE119" i="24"/>
  <c r="DH119" i="24" a="1"/>
  <c r="DH119" i="24"/>
  <c r="CK119" i="24" a="1"/>
  <c r="CK119" i="24"/>
  <c r="BN119" i="24" a="1"/>
  <c r="BN119" i="24"/>
  <c r="AQ119" i="24" a="1"/>
  <c r="AQ119" i="24"/>
  <c r="T119" i="24" a="1"/>
  <c r="T119" i="24"/>
  <c r="EG129" i="24"/>
  <c r="DJ129" i="24"/>
  <c r="CM129" i="24"/>
  <c r="BP129" i="24"/>
  <c r="AS129" i="24"/>
  <c r="V129" i="24"/>
  <c r="D9" i="18" s="1"/>
  <c r="EH119" i="24"/>
  <c r="EE129" i="24"/>
  <c r="DK119" i="24"/>
  <c r="DH129" i="24"/>
  <c r="CN119" i="24"/>
  <c r="CK129" i="24"/>
  <c r="BQ119" i="24"/>
  <c r="BN129" i="24"/>
  <c r="AT119" i="24"/>
  <c r="AQ129" i="24"/>
  <c r="W119" i="24"/>
  <c r="T129" i="24"/>
  <c r="D34" i="25" s="1"/>
  <c r="EG115" i="24"/>
  <c r="DJ115" i="24"/>
  <c r="CM115" i="24"/>
  <c r="BP115" i="24"/>
  <c r="AS115" i="24"/>
  <c r="V115" i="24"/>
  <c r="D8" i="18" s="1"/>
  <c r="EH114" i="24"/>
  <c r="EE114" i="24"/>
  <c r="DK114" i="24"/>
  <c r="DH114" i="24"/>
  <c r="CN114" i="24"/>
  <c r="CK114" i="24"/>
  <c r="BQ114" i="24"/>
  <c r="BN114" i="24"/>
  <c r="AT114" i="24"/>
  <c r="AQ114" i="24"/>
  <c r="W114" i="24"/>
  <c r="T114" i="24"/>
  <c r="EH113" i="24"/>
  <c r="EE113" i="24"/>
  <c r="DK113" i="24"/>
  <c r="DH113" i="24"/>
  <c r="CN113" i="24"/>
  <c r="CK113" i="24"/>
  <c r="BQ113" i="24"/>
  <c r="BN113" i="24"/>
  <c r="AT113" i="24"/>
  <c r="AQ113" i="24"/>
  <c r="W113" i="24"/>
  <c r="T113" i="24"/>
  <c r="EH112" i="24"/>
  <c r="EE112" i="24"/>
  <c r="DK112" i="24"/>
  <c r="DH112" i="24"/>
  <c r="CN112" i="24"/>
  <c r="CK112" i="24"/>
  <c r="BQ112" i="24"/>
  <c r="BN112" i="24"/>
  <c r="AT112" i="24"/>
  <c r="AQ112" i="24"/>
  <c r="W112" i="24"/>
  <c r="T112" i="24"/>
  <c r="EH111" i="24"/>
  <c r="EE111" i="24"/>
  <c r="DK111" i="24"/>
  <c r="DH111" i="24"/>
  <c r="CN111" i="24"/>
  <c r="CK111" i="24"/>
  <c r="BQ111" i="24"/>
  <c r="BN111" i="24"/>
  <c r="AT111" i="24"/>
  <c r="AQ111" i="24"/>
  <c r="W111" i="24"/>
  <c r="T111" i="24"/>
  <c r="EH110" i="24"/>
  <c r="EE110" i="24"/>
  <c r="EE115" i="24" s="1"/>
  <c r="DK110" i="24"/>
  <c r="DH110" i="24"/>
  <c r="DH115" i="24" s="1"/>
  <c r="CN110" i="24"/>
  <c r="CK110" i="24"/>
  <c r="CK115" i="24" s="1"/>
  <c r="BQ110" i="24"/>
  <c r="BN110" i="24"/>
  <c r="BN115" i="24" s="1"/>
  <c r="AT110" i="24"/>
  <c r="AQ110" i="24"/>
  <c r="AQ115" i="24" s="1"/>
  <c r="W110" i="24"/>
  <c r="T110" i="24"/>
  <c r="T115" i="24" s="1"/>
  <c r="EG106" i="24"/>
  <c r="DJ106" i="24"/>
  <c r="CM106" i="24"/>
  <c r="BP106" i="24"/>
  <c r="AS106" i="24"/>
  <c r="V106" i="24"/>
  <c r="D7" i="18" s="1"/>
  <c r="EH105" i="24"/>
  <c r="EE105" i="24"/>
  <c r="DK105" i="24"/>
  <c r="DH105" i="24"/>
  <c r="CN105" i="24"/>
  <c r="CK105" i="24"/>
  <c r="BQ105" i="24"/>
  <c r="BN105" i="24"/>
  <c r="AT105" i="24"/>
  <c r="AQ105" i="24"/>
  <c r="W105" i="24"/>
  <c r="T105" i="24"/>
  <c r="EH104" i="24"/>
  <c r="EE104" i="24"/>
  <c r="DK104" i="24"/>
  <c r="DH104" i="24"/>
  <c r="CN104" i="24"/>
  <c r="CK104" i="24"/>
  <c r="BQ104" i="24"/>
  <c r="BN104" i="24"/>
  <c r="AT104" i="24"/>
  <c r="AQ104" i="24"/>
  <c r="W104" i="24"/>
  <c r="T104" i="24"/>
  <c r="EH103" i="24"/>
  <c r="EE103" i="24"/>
  <c r="DK103" i="24"/>
  <c r="DH103" i="24"/>
  <c r="CN103" i="24"/>
  <c r="CK103" i="24"/>
  <c r="BQ103" i="24"/>
  <c r="BN103" i="24"/>
  <c r="AT103" i="24"/>
  <c r="AQ103" i="24"/>
  <c r="W103" i="24"/>
  <c r="T103" i="24"/>
  <c r="EH102" i="24"/>
  <c r="EE102" i="24"/>
  <c r="DK102" i="24"/>
  <c r="DH102" i="24"/>
  <c r="CN102" i="24"/>
  <c r="CK102" i="24"/>
  <c r="BQ102" i="24"/>
  <c r="BN102" i="24"/>
  <c r="AT102" i="24"/>
  <c r="AQ102" i="24"/>
  <c r="W102" i="24"/>
  <c r="T102" i="24"/>
  <c r="EH101" i="24"/>
  <c r="EE101" i="24"/>
  <c r="EE106" i="24" s="1"/>
  <c r="DK101" i="24"/>
  <c r="DH101" i="24"/>
  <c r="DH106" i="24" s="1"/>
  <c r="CN101" i="24"/>
  <c r="CK101" i="24"/>
  <c r="CK106" i="24" s="1"/>
  <c r="BQ101" i="24"/>
  <c r="BN101" i="24"/>
  <c r="BN106" i="24" s="1"/>
  <c r="AT101" i="24"/>
  <c r="AQ101" i="24"/>
  <c r="AQ106" i="24" s="1"/>
  <c r="W101" i="24"/>
  <c r="T101" i="24"/>
  <c r="T106" i="24" s="1"/>
  <c r="EG97" i="24"/>
  <c r="DJ97" i="24"/>
  <c r="CM97" i="24"/>
  <c r="BP97" i="24"/>
  <c r="AS97" i="24"/>
  <c r="V97" i="24"/>
  <c r="EH96" i="24"/>
  <c r="EE96" i="24"/>
  <c r="DK96" i="24"/>
  <c r="DH96" i="24"/>
  <c r="CN96" i="24"/>
  <c r="CK96" i="24"/>
  <c r="BQ96" i="24"/>
  <c r="BN96" i="24"/>
  <c r="AT96" i="24"/>
  <c r="AQ96" i="24"/>
  <c r="W96" i="24"/>
  <c r="T96" i="24"/>
  <c r="EH95" i="24"/>
  <c r="EE95" i="24"/>
  <c r="DK95" i="24"/>
  <c r="DH95" i="24"/>
  <c r="CN95" i="24"/>
  <c r="CK95" i="24"/>
  <c r="BQ95" i="24"/>
  <c r="BN95" i="24"/>
  <c r="AT95" i="24"/>
  <c r="AQ95" i="24"/>
  <c r="W95" i="24"/>
  <c r="T95" i="24"/>
  <c r="EH94" i="24"/>
  <c r="EE94" i="24"/>
  <c r="DK94" i="24"/>
  <c r="DH94" i="24"/>
  <c r="CN94" i="24"/>
  <c r="CK94" i="24"/>
  <c r="BQ94" i="24"/>
  <c r="BN94" i="24"/>
  <c r="AT94" i="24"/>
  <c r="AQ94" i="24"/>
  <c r="W94" i="24"/>
  <c r="T94" i="24"/>
  <c r="EH93" i="24"/>
  <c r="EE93" i="24"/>
  <c r="DK93" i="24"/>
  <c r="DH93" i="24"/>
  <c r="CN93" i="24"/>
  <c r="CK93" i="24"/>
  <c r="BQ93" i="24"/>
  <c r="BN93" i="24"/>
  <c r="AT93" i="24"/>
  <c r="AQ93" i="24"/>
  <c r="W93" i="24"/>
  <c r="T93" i="24"/>
  <c r="EH92" i="24"/>
  <c r="EE92" i="24"/>
  <c r="DK92" i="24"/>
  <c r="DH92" i="24"/>
  <c r="CN92" i="24"/>
  <c r="CK92" i="24"/>
  <c r="BQ92" i="24"/>
  <c r="BN92" i="24"/>
  <c r="AT92" i="24"/>
  <c r="AQ92" i="24"/>
  <c r="W92" i="24"/>
  <c r="T92" i="24"/>
  <c r="EH91" i="24"/>
  <c r="EE91" i="24"/>
  <c r="DK91" i="24"/>
  <c r="DH91" i="24"/>
  <c r="CN91" i="24"/>
  <c r="CK91" i="24"/>
  <c r="BQ91" i="24"/>
  <c r="BN91" i="24"/>
  <c r="AT91" i="24"/>
  <c r="AQ91" i="24"/>
  <c r="W91" i="24"/>
  <c r="T91" i="24"/>
  <c r="EH90" i="24"/>
  <c r="EE90" i="24"/>
  <c r="DK90" i="24"/>
  <c r="DH90" i="24"/>
  <c r="CN90" i="24"/>
  <c r="CK90" i="24"/>
  <c r="BQ90" i="24"/>
  <c r="BN90" i="24"/>
  <c r="AT90" i="24"/>
  <c r="AQ90" i="24"/>
  <c r="W90" i="24"/>
  <c r="T90" i="24"/>
  <c r="EH89" i="24"/>
  <c r="EE89" i="24"/>
  <c r="DK89" i="24"/>
  <c r="DH89" i="24"/>
  <c r="CN89" i="24"/>
  <c r="CK89" i="24"/>
  <c r="BQ89" i="24"/>
  <c r="BN89" i="24"/>
  <c r="AT89" i="24"/>
  <c r="AQ89" i="24"/>
  <c r="W89" i="24"/>
  <c r="T89" i="24"/>
  <c r="EH88" i="24"/>
  <c r="EE88" i="24"/>
  <c r="DK88" i="24"/>
  <c r="DH88" i="24"/>
  <c r="CN88" i="24"/>
  <c r="CK88" i="24"/>
  <c r="BQ88" i="24"/>
  <c r="BN88" i="24"/>
  <c r="AT88" i="24"/>
  <c r="AQ88" i="24"/>
  <c r="W88" i="24"/>
  <c r="T88" i="24"/>
  <c r="EH87" i="24"/>
  <c r="EE87" i="24"/>
  <c r="DK87" i="24"/>
  <c r="DH87" i="24"/>
  <c r="CN87" i="24"/>
  <c r="CK87" i="24"/>
  <c r="BQ87" i="24"/>
  <c r="BN87" i="24"/>
  <c r="AT87" i="24"/>
  <c r="AQ87" i="24"/>
  <c r="W87" i="24"/>
  <c r="T87" i="24"/>
  <c r="EH86" i="24"/>
  <c r="EE86" i="24"/>
  <c r="DK86" i="24"/>
  <c r="DH86" i="24"/>
  <c r="CN86" i="24"/>
  <c r="CK86" i="24"/>
  <c r="BQ86" i="24"/>
  <c r="BN86" i="24"/>
  <c r="AT86" i="24"/>
  <c r="AQ86" i="24"/>
  <c r="W86" i="24"/>
  <c r="T86" i="24"/>
  <c r="EH85" i="24"/>
  <c r="EE85" i="24"/>
  <c r="DK85" i="24"/>
  <c r="DH85" i="24"/>
  <c r="CN85" i="24"/>
  <c r="CK85" i="24"/>
  <c r="BQ85" i="24"/>
  <c r="BN85" i="24"/>
  <c r="AT85" i="24"/>
  <c r="AQ85" i="24"/>
  <c r="W85" i="24"/>
  <c r="T85" i="24"/>
  <c r="EH84" i="24"/>
  <c r="EE84" i="24"/>
  <c r="DK84" i="24"/>
  <c r="DH84" i="24"/>
  <c r="CN84" i="24"/>
  <c r="CK84" i="24"/>
  <c r="BQ84" i="24"/>
  <c r="BN84" i="24"/>
  <c r="AT84" i="24"/>
  <c r="AQ84" i="24"/>
  <c r="W84" i="24"/>
  <c r="T84" i="24"/>
  <c r="EH83" i="24"/>
  <c r="EE83" i="24"/>
  <c r="DK83" i="24"/>
  <c r="DH83" i="24"/>
  <c r="CN83" i="24"/>
  <c r="CK83" i="24"/>
  <c r="BQ83" i="24"/>
  <c r="BN83" i="24"/>
  <c r="AT83" i="24"/>
  <c r="AQ83" i="24"/>
  <c r="W83" i="24"/>
  <c r="T83" i="24"/>
  <c r="EH82" i="24"/>
  <c r="EE82" i="24"/>
  <c r="DK82" i="24"/>
  <c r="DH82" i="24"/>
  <c r="CN82" i="24"/>
  <c r="CK82" i="24"/>
  <c r="BQ82" i="24"/>
  <c r="BN82" i="24"/>
  <c r="AT82" i="24"/>
  <c r="AQ82" i="24"/>
  <c r="W82" i="24"/>
  <c r="T82" i="24"/>
  <c r="EH81" i="24"/>
  <c r="EE81" i="24"/>
  <c r="DK81" i="24"/>
  <c r="DH81" i="24"/>
  <c r="CN81" i="24"/>
  <c r="CK81" i="24"/>
  <c r="BQ81" i="24"/>
  <c r="BN81" i="24"/>
  <c r="AT81" i="24"/>
  <c r="AQ81" i="24"/>
  <c r="W81" i="24"/>
  <c r="T81" i="24"/>
  <c r="EH80" i="24"/>
  <c r="EE80" i="24"/>
  <c r="DK80" i="24"/>
  <c r="DH80" i="24"/>
  <c r="CN80" i="24"/>
  <c r="CK80" i="24"/>
  <c r="BQ80" i="24"/>
  <c r="BN80" i="24"/>
  <c r="AT80" i="24"/>
  <c r="AQ80" i="24"/>
  <c r="W80" i="24"/>
  <c r="T80" i="24"/>
  <c r="EH79" i="24"/>
  <c r="EE79" i="24"/>
  <c r="DK79" i="24"/>
  <c r="DH79" i="24"/>
  <c r="CN79" i="24"/>
  <c r="CK79" i="24"/>
  <c r="BQ79" i="24"/>
  <c r="BN79" i="24"/>
  <c r="AT79" i="24"/>
  <c r="AQ79" i="24"/>
  <c r="W79" i="24"/>
  <c r="T79" i="24"/>
  <c r="EH78" i="24"/>
  <c r="EE78" i="24"/>
  <c r="DK78" i="24"/>
  <c r="DH78" i="24"/>
  <c r="CN78" i="24"/>
  <c r="CK78" i="24"/>
  <c r="BQ78" i="24"/>
  <c r="BN78" i="24"/>
  <c r="AT78" i="24"/>
  <c r="AQ78" i="24"/>
  <c r="W78" i="24"/>
  <c r="T78" i="24"/>
  <c r="EH77" i="24"/>
  <c r="EE77" i="24"/>
  <c r="EE97" i="24" s="1"/>
  <c r="DK77" i="24"/>
  <c r="DH77" i="24"/>
  <c r="DH97" i="24" s="1"/>
  <c r="CN77" i="24"/>
  <c r="CK77" i="24"/>
  <c r="CK97" i="24" s="1"/>
  <c r="BQ77" i="24"/>
  <c r="BN77" i="24"/>
  <c r="BN97" i="24" s="1"/>
  <c r="AT77" i="24"/>
  <c r="AQ77" i="24"/>
  <c r="AQ97" i="24" s="1"/>
  <c r="W77" i="24"/>
  <c r="T77" i="24"/>
  <c r="T97" i="24" s="1"/>
  <c r="D31" i="25" s="1"/>
  <c r="EG73" i="24"/>
  <c r="DJ73" i="24"/>
  <c r="CM73" i="24"/>
  <c r="BP73" i="24"/>
  <c r="AS73" i="24"/>
  <c r="V73" i="24"/>
  <c r="D5" i="18" s="1"/>
  <c r="EH43" i="24"/>
  <c r="EE43" i="24"/>
  <c r="EE73" i="24" s="1"/>
  <c r="DK43" i="24"/>
  <c r="DH43" i="24"/>
  <c r="DH73" i="24" s="1"/>
  <c r="CN43" i="24"/>
  <c r="CK43" i="24"/>
  <c r="CK73" i="24" s="1"/>
  <c r="BQ43" i="24"/>
  <c r="BN43" i="24"/>
  <c r="BN73" i="24" s="1"/>
  <c r="AT43" i="24"/>
  <c r="AQ43" i="24"/>
  <c r="AQ73" i="24" s="1"/>
  <c r="W43" i="24"/>
  <c r="T43" i="24"/>
  <c r="T73" i="24" s="1"/>
  <c r="EG39" i="24"/>
  <c r="EG150" i="24" s="1"/>
  <c r="DJ39" i="24"/>
  <c r="DJ150" i="24" s="1"/>
  <c r="CM39" i="24"/>
  <c r="CM150" i="24" s="1"/>
  <c r="BP39" i="24"/>
  <c r="BP150" i="24" s="1"/>
  <c r="AS39" i="24"/>
  <c r="AS150" i="24" s="1"/>
  <c r="V39" i="24"/>
  <c r="EH9" i="24"/>
  <c r="EE9" i="24"/>
  <c r="EE39" i="24" s="1"/>
  <c r="EE150" i="24" s="1"/>
  <c r="DK9" i="24"/>
  <c r="DH9" i="24"/>
  <c r="DH39" i="24" s="1"/>
  <c r="DH150" i="24" s="1"/>
  <c r="CN9" i="24"/>
  <c r="CK9" i="24"/>
  <c r="CK39" i="24" s="1"/>
  <c r="CK150" i="24" s="1"/>
  <c r="BQ9" i="24"/>
  <c r="BN9" i="24"/>
  <c r="BN39" i="24" s="1"/>
  <c r="BN150" i="24" s="1"/>
  <c r="AT9" i="24"/>
  <c r="AQ9" i="24"/>
  <c r="AQ39" i="24" s="1"/>
  <c r="AQ150" i="24" s="1"/>
  <c r="W9" i="24"/>
  <c r="T9" i="24"/>
  <c r="T39" i="24" s="1"/>
  <c r="EE96" i="21"/>
  <c r="EE95" i="21"/>
  <c r="EE94" i="21"/>
  <c r="EE93" i="21"/>
  <c r="EE92" i="21"/>
  <c r="EE91" i="21"/>
  <c r="EE90" i="21"/>
  <c r="EE89" i="21"/>
  <c r="EE88" i="21"/>
  <c r="EE87" i="21"/>
  <c r="EE86" i="21"/>
  <c r="EE85" i="21"/>
  <c r="EE84" i="21"/>
  <c r="EE83" i="21"/>
  <c r="EE82" i="21"/>
  <c r="EE81" i="21"/>
  <c r="EE80" i="21"/>
  <c r="EE79" i="21"/>
  <c r="EE78" i="21"/>
  <c r="EE77" i="21"/>
  <c r="EE97" i="21" s="1"/>
  <c r="DH96" i="21"/>
  <c r="DH95" i="21"/>
  <c r="DH94" i="21"/>
  <c r="DH93" i="21"/>
  <c r="DH92" i="21"/>
  <c r="DH91" i="21"/>
  <c r="DH90" i="21"/>
  <c r="DH89" i="21"/>
  <c r="DH88" i="21"/>
  <c r="DH87" i="21"/>
  <c r="DH86" i="21"/>
  <c r="DH85" i="21"/>
  <c r="DH84" i="21"/>
  <c r="DH83" i="21"/>
  <c r="DH82" i="21"/>
  <c r="DH81" i="21"/>
  <c r="DH80" i="21"/>
  <c r="DH79" i="21"/>
  <c r="DH78" i="21"/>
  <c r="DH77" i="21"/>
  <c r="DH97" i="21" s="1"/>
  <c r="CK96" i="21"/>
  <c r="CK95" i="21"/>
  <c r="CK94" i="21"/>
  <c r="CK93" i="21"/>
  <c r="CK92" i="21"/>
  <c r="CK91" i="21"/>
  <c r="CK90" i="21"/>
  <c r="CK89" i="21"/>
  <c r="CK88" i="21"/>
  <c r="CK87" i="21"/>
  <c r="CK86" i="21"/>
  <c r="CK85" i="21"/>
  <c r="CK84" i="21"/>
  <c r="CK83" i="21"/>
  <c r="CK82" i="21"/>
  <c r="CK81" i="21"/>
  <c r="CK80" i="21"/>
  <c r="CK79" i="21"/>
  <c r="CK78" i="21"/>
  <c r="CK77" i="21"/>
  <c r="CK97" i="21" s="1"/>
  <c r="BN96" i="21"/>
  <c r="BN95" i="21"/>
  <c r="BN94" i="21"/>
  <c r="BN93" i="21"/>
  <c r="BN92" i="21"/>
  <c r="BN91" i="21"/>
  <c r="BN90" i="21"/>
  <c r="BN89" i="21"/>
  <c r="BN88" i="21"/>
  <c r="BN87" i="21"/>
  <c r="BN86" i="21"/>
  <c r="BN85" i="21"/>
  <c r="BN84" i="21"/>
  <c r="BN83" i="21"/>
  <c r="BN82" i="21"/>
  <c r="BN81" i="21"/>
  <c r="BN80" i="21"/>
  <c r="BN79" i="21"/>
  <c r="BN78" i="21"/>
  <c r="BN77" i="21"/>
  <c r="BN97" i="21" s="1"/>
  <c r="AQ96" i="21"/>
  <c r="AQ95" i="21"/>
  <c r="AQ94" i="21"/>
  <c r="AQ93" i="21"/>
  <c r="AQ92" i="21"/>
  <c r="AQ91" i="21"/>
  <c r="AQ90" i="21"/>
  <c r="AQ89" i="21"/>
  <c r="AQ88" i="21"/>
  <c r="AQ87" i="21"/>
  <c r="AQ86" i="21"/>
  <c r="AQ85" i="21"/>
  <c r="AQ84" i="21"/>
  <c r="AQ83" i="21"/>
  <c r="AQ82" i="21"/>
  <c r="AQ81" i="21"/>
  <c r="AQ80" i="21"/>
  <c r="AQ79" i="21"/>
  <c r="AQ78" i="21"/>
  <c r="AQ77" i="21"/>
  <c r="AQ97" i="21" s="1"/>
  <c r="T96" i="21"/>
  <c r="T95" i="21"/>
  <c r="T94" i="21"/>
  <c r="T93" i="21"/>
  <c r="T92" i="21"/>
  <c r="T91" i="21"/>
  <c r="T90" i="21"/>
  <c r="T89" i="21"/>
  <c r="T88" i="21"/>
  <c r="T87" i="21"/>
  <c r="T86" i="21"/>
  <c r="T85" i="21"/>
  <c r="T84" i="21"/>
  <c r="T83" i="21"/>
  <c r="T82" i="21"/>
  <c r="T81" i="21"/>
  <c r="T80" i="21"/>
  <c r="T79" i="21"/>
  <c r="T78" i="21"/>
  <c r="T77" i="21"/>
  <c r="T97" i="21" s="1"/>
  <c r="G31" i="25" s="1"/>
  <c r="EE96" i="22"/>
  <c r="EE94" i="22"/>
  <c r="EE93" i="22"/>
  <c r="EE92" i="22"/>
  <c r="EE91" i="22"/>
  <c r="EE90" i="22"/>
  <c r="EE89" i="22"/>
  <c r="EE88" i="22"/>
  <c r="EE87" i="22"/>
  <c r="EE86" i="22"/>
  <c r="EE85" i="22"/>
  <c r="EE84" i="22"/>
  <c r="EE83" i="22"/>
  <c r="EE82" i="22"/>
  <c r="EE81" i="22"/>
  <c r="EE80" i="22"/>
  <c r="EE79" i="22"/>
  <c r="EE78" i="22"/>
  <c r="EE77" i="22"/>
  <c r="EE97" i="22" s="1"/>
  <c r="DH96" i="22"/>
  <c r="DH95" i="22"/>
  <c r="DH94" i="22"/>
  <c r="DH93" i="22"/>
  <c r="DH92" i="22"/>
  <c r="DH91" i="22"/>
  <c r="DH90" i="22"/>
  <c r="DH89" i="22"/>
  <c r="DH88" i="22"/>
  <c r="DH87" i="22"/>
  <c r="DH86" i="22"/>
  <c r="DH85" i="22"/>
  <c r="DH84" i="22"/>
  <c r="DH83" i="22"/>
  <c r="DH82" i="22"/>
  <c r="DH81" i="22"/>
  <c r="DH80" i="22"/>
  <c r="DH79" i="22"/>
  <c r="DH78" i="22"/>
  <c r="DH77" i="22"/>
  <c r="DH97" i="22" s="1"/>
  <c r="CK96" i="22"/>
  <c r="CK95" i="22"/>
  <c r="CK94" i="22"/>
  <c r="CK93" i="22"/>
  <c r="CK92" i="22"/>
  <c r="CK91" i="22"/>
  <c r="CK90" i="22"/>
  <c r="CK89" i="22"/>
  <c r="CK88" i="22"/>
  <c r="CK87" i="22"/>
  <c r="CK86" i="22"/>
  <c r="CK85" i="22"/>
  <c r="CK84" i="22"/>
  <c r="CK83" i="22"/>
  <c r="CK82" i="22"/>
  <c r="CK81" i="22"/>
  <c r="CK80" i="22"/>
  <c r="CK79" i="22"/>
  <c r="CK78" i="22"/>
  <c r="CK77" i="22"/>
  <c r="CK97" i="22" s="1"/>
  <c r="BN96" i="22"/>
  <c r="BN95" i="22"/>
  <c r="BN94" i="22"/>
  <c r="BN93" i="22"/>
  <c r="BN92" i="22"/>
  <c r="BN91" i="22"/>
  <c r="BN90" i="22"/>
  <c r="BN89" i="22"/>
  <c r="BN88" i="22"/>
  <c r="BN87" i="22"/>
  <c r="BN86" i="22"/>
  <c r="BN85" i="22"/>
  <c r="BN84" i="22"/>
  <c r="BN83" i="22"/>
  <c r="BN82" i="22"/>
  <c r="BN81" i="22"/>
  <c r="BN80" i="22"/>
  <c r="BN79" i="22"/>
  <c r="BN78" i="22"/>
  <c r="BN77" i="22"/>
  <c r="BN97" i="22" s="1"/>
  <c r="AQ96" i="22"/>
  <c r="AQ95" i="22"/>
  <c r="AQ94" i="22"/>
  <c r="AQ93" i="22"/>
  <c r="AQ92" i="22"/>
  <c r="AQ91" i="22"/>
  <c r="AQ90" i="22"/>
  <c r="AQ89" i="22"/>
  <c r="AQ88" i="22"/>
  <c r="AQ87" i="22"/>
  <c r="AQ86" i="22"/>
  <c r="AQ85" i="22"/>
  <c r="AQ84" i="22"/>
  <c r="AQ83" i="22"/>
  <c r="AQ82" i="22"/>
  <c r="AQ81" i="22"/>
  <c r="AQ80" i="22"/>
  <c r="AQ79" i="22"/>
  <c r="AQ78" i="22"/>
  <c r="AQ77" i="22"/>
  <c r="AQ97" i="22" s="1"/>
  <c r="T96" i="22"/>
  <c r="T95" i="22"/>
  <c r="T94" i="22"/>
  <c r="T93" i="22"/>
  <c r="T92" i="22"/>
  <c r="T91" i="22"/>
  <c r="T90" i="22"/>
  <c r="T89" i="22"/>
  <c r="T88" i="22"/>
  <c r="T87" i="22"/>
  <c r="T86" i="22"/>
  <c r="T85" i="22"/>
  <c r="T84" i="22"/>
  <c r="T82" i="22"/>
  <c r="T81" i="22"/>
  <c r="T80" i="22"/>
  <c r="T79" i="22"/>
  <c r="T78" i="22"/>
  <c r="T77" i="22"/>
  <c r="T97" i="22" s="1"/>
  <c r="F31" i="25" s="1"/>
  <c r="EE96" i="23"/>
  <c r="EE95" i="23"/>
  <c r="EE94" i="23"/>
  <c r="EE93" i="23"/>
  <c r="EE92" i="23"/>
  <c r="EE91" i="23"/>
  <c r="EE90" i="23"/>
  <c r="EE89" i="23"/>
  <c r="EE88" i="23"/>
  <c r="EE87" i="23"/>
  <c r="EE86" i="23"/>
  <c r="EE85" i="23"/>
  <c r="EE84" i="23"/>
  <c r="EE83" i="23"/>
  <c r="EE82" i="23"/>
  <c r="EE81" i="23"/>
  <c r="EE80" i="23"/>
  <c r="EE79" i="23"/>
  <c r="EE78" i="23"/>
  <c r="EE77" i="23"/>
  <c r="EE97" i="23" s="1"/>
  <c r="DH96" i="23"/>
  <c r="DH95" i="23"/>
  <c r="DH94" i="23"/>
  <c r="DH93" i="23"/>
  <c r="DH92" i="23"/>
  <c r="DH91" i="23"/>
  <c r="DH90" i="23"/>
  <c r="DH89" i="23"/>
  <c r="DH88" i="23"/>
  <c r="DH87" i="23"/>
  <c r="DH86" i="23"/>
  <c r="DH85" i="23"/>
  <c r="DH84" i="23"/>
  <c r="DH83" i="23"/>
  <c r="DH82" i="23"/>
  <c r="DH81" i="23"/>
  <c r="DH80" i="23"/>
  <c r="DH79" i="23"/>
  <c r="DH78" i="23"/>
  <c r="DH77" i="23"/>
  <c r="DH97" i="23" s="1"/>
  <c r="CK96" i="23"/>
  <c r="CK95" i="23"/>
  <c r="CK94" i="23"/>
  <c r="CK93" i="23"/>
  <c r="CK92" i="23"/>
  <c r="CK91" i="23"/>
  <c r="CK90" i="23"/>
  <c r="CK89" i="23"/>
  <c r="CK88" i="23"/>
  <c r="CK87" i="23"/>
  <c r="CK86" i="23"/>
  <c r="CK85" i="23"/>
  <c r="CK84" i="23"/>
  <c r="CK83" i="23"/>
  <c r="CK82" i="23"/>
  <c r="CK81" i="23"/>
  <c r="CK80" i="23"/>
  <c r="CK79" i="23"/>
  <c r="CK78" i="23"/>
  <c r="CK77" i="23"/>
  <c r="CK97" i="23" s="1"/>
  <c r="BN96" i="23"/>
  <c r="BN95" i="23"/>
  <c r="BN94" i="23"/>
  <c r="BN93" i="23"/>
  <c r="BN92" i="23"/>
  <c r="BN91" i="23"/>
  <c r="BN90" i="23"/>
  <c r="BN89" i="23"/>
  <c r="BN88" i="23"/>
  <c r="BN87" i="23"/>
  <c r="BN86" i="23"/>
  <c r="BN85" i="23"/>
  <c r="BN84" i="23"/>
  <c r="BN83" i="23"/>
  <c r="BN82" i="23"/>
  <c r="BN81" i="23"/>
  <c r="BN80" i="23"/>
  <c r="BN79" i="23"/>
  <c r="BN78" i="23"/>
  <c r="BN77" i="23"/>
  <c r="BN97" i="23" s="1"/>
  <c r="AQ96" i="23"/>
  <c r="AQ95" i="23"/>
  <c r="AQ94" i="23"/>
  <c r="AQ93" i="23"/>
  <c r="AQ92" i="23"/>
  <c r="AQ91" i="23"/>
  <c r="AQ90" i="23"/>
  <c r="AQ89" i="23"/>
  <c r="AQ88" i="23"/>
  <c r="AQ87" i="23"/>
  <c r="AQ86" i="23"/>
  <c r="AQ85" i="23"/>
  <c r="AQ84" i="23"/>
  <c r="AQ83" i="23"/>
  <c r="AQ82" i="23"/>
  <c r="AQ81" i="23"/>
  <c r="AQ80" i="23"/>
  <c r="AQ79" i="23"/>
  <c r="AQ78" i="23"/>
  <c r="AQ77" i="23"/>
  <c r="AQ97" i="23" s="1"/>
  <c r="AQ43" i="23"/>
  <c r="AQ73" i="23"/>
  <c r="T96" i="23"/>
  <c r="T95" i="23"/>
  <c r="T94" i="23"/>
  <c r="T93" i="23"/>
  <c r="T92" i="23"/>
  <c r="T91" i="23"/>
  <c r="T90" i="23"/>
  <c r="T89" i="23"/>
  <c r="T88" i="23"/>
  <c r="T87" i="23"/>
  <c r="T86" i="23"/>
  <c r="T85" i="23"/>
  <c r="T84" i="23"/>
  <c r="T83" i="23"/>
  <c r="T82" i="23"/>
  <c r="T81" i="23"/>
  <c r="T80" i="23"/>
  <c r="T79" i="23"/>
  <c r="T78" i="23"/>
  <c r="T77" i="23"/>
  <c r="T97" i="23" s="1"/>
  <c r="E31" i="25" s="1"/>
  <c r="W96" i="21"/>
  <c r="W95" i="21"/>
  <c r="W94" i="21"/>
  <c r="W93" i="21"/>
  <c r="W92" i="21"/>
  <c r="W91" i="21"/>
  <c r="W90" i="21"/>
  <c r="W89" i="21"/>
  <c r="W88" i="21"/>
  <c r="W87" i="21"/>
  <c r="W86" i="21"/>
  <c r="W85" i="21"/>
  <c r="W84" i="21"/>
  <c r="W83" i="21"/>
  <c r="W82" i="21"/>
  <c r="W81" i="21"/>
  <c r="W80" i="21"/>
  <c r="W79" i="21"/>
  <c r="W78" i="21"/>
  <c r="W77" i="21"/>
  <c r="EG97" i="21"/>
  <c r="DJ97" i="21"/>
  <c r="CM97" i="21"/>
  <c r="BP97" i="21"/>
  <c r="AS97" i="21"/>
  <c r="V97" i="21"/>
  <c r="EG97" i="22"/>
  <c r="DJ97" i="22"/>
  <c r="CM97" i="22"/>
  <c r="BP97" i="22"/>
  <c r="AS97" i="22"/>
  <c r="V97" i="22"/>
  <c r="T9" i="22"/>
  <c r="T39" i="22" s="1"/>
  <c r="AQ9" i="22"/>
  <c r="EE9" i="21"/>
  <c r="EE39" i="21" s="1"/>
  <c r="DH9" i="21"/>
  <c r="DH39" i="21" s="1"/>
  <c r="CK9" i="21"/>
  <c r="CK39" i="21" s="1"/>
  <c r="BN9" i="21"/>
  <c r="BN39" i="21" s="1"/>
  <c r="T9" i="21"/>
  <c r="T39" i="21" s="1"/>
  <c r="AQ9" i="21"/>
  <c r="D4" i="18" l="1"/>
  <c r="V150" i="24"/>
  <c r="B13" i="18"/>
  <c r="B18" i="18"/>
  <c r="B17" i="18"/>
  <c r="B16" i="18"/>
  <c r="B15" i="18"/>
  <c r="B14" i="18"/>
  <c r="H31" i="25"/>
  <c r="D29" i="25"/>
  <c r="T150" i="24"/>
  <c r="C14" i="18"/>
  <c r="M30" i="25"/>
  <c r="C15" i="18"/>
  <c r="M31" i="25"/>
  <c r="C16" i="18"/>
  <c r="M32" i="25"/>
  <c r="C17" i="18"/>
  <c r="M33" i="25"/>
  <c r="C18" i="18"/>
  <c r="M34" i="25"/>
  <c r="D30" i="25"/>
  <c r="C5" i="18"/>
  <c r="D6" i="18"/>
  <c r="D32" i="25"/>
  <c r="C7" i="18"/>
  <c r="D33" i="25"/>
  <c r="C8" i="18"/>
  <c r="B46" i="25"/>
  <c r="F65" i="25"/>
  <c r="B51" i="25"/>
  <c r="F70" i="25"/>
  <c r="B50" i="25"/>
  <c r="F69" i="25"/>
  <c r="B49" i="25"/>
  <c r="F68" i="25"/>
  <c r="B48" i="25"/>
  <c r="F67" i="25"/>
  <c r="B47" i="25"/>
  <c r="F66" i="25"/>
  <c r="D36" i="25"/>
  <c r="C4" i="18"/>
  <c r="C9" i="18"/>
  <c r="C6" i="18"/>
  <c r="W39" i="24"/>
  <c r="AT39" i="24"/>
  <c r="BQ39" i="24"/>
  <c r="CN39" i="24"/>
  <c r="DK39" i="24"/>
  <c r="EH39" i="24"/>
  <c r="W73" i="24"/>
  <c r="AT73" i="24"/>
  <c r="BQ73" i="24"/>
  <c r="CN73" i="24"/>
  <c r="DK73" i="24"/>
  <c r="EH73" i="24"/>
  <c r="W97" i="24"/>
  <c r="AT97" i="24"/>
  <c r="BQ97" i="24"/>
  <c r="CN97" i="24"/>
  <c r="DK97" i="24"/>
  <c r="EH97" i="24"/>
  <c r="W106" i="24"/>
  <c r="AT106" i="24"/>
  <c r="BQ106" i="24"/>
  <c r="CN106" i="24"/>
  <c r="DK106" i="24"/>
  <c r="EH106" i="24"/>
  <c r="W115" i="24"/>
  <c r="AT115" i="24"/>
  <c r="BQ115" i="24"/>
  <c r="CN115" i="24"/>
  <c r="DK115" i="24"/>
  <c r="EH115" i="24"/>
  <c r="W129" i="24"/>
  <c r="AT129" i="24"/>
  <c r="BQ129" i="24"/>
  <c r="CN129" i="24"/>
  <c r="DK129" i="24"/>
  <c r="EH129" i="24"/>
  <c r="EG97" i="23"/>
  <c r="DJ97" i="23"/>
  <c r="CM97" i="23"/>
  <c r="CK43" i="23"/>
  <c r="BP97" i="23"/>
  <c r="BN9" i="23"/>
  <c r="AS97" i="23"/>
  <c r="T111" i="23"/>
  <c r="T112" i="23"/>
  <c r="V97" i="23"/>
  <c r="N63" i="15"/>
  <c r="M63" i="15"/>
  <c r="L63" i="15"/>
  <c r="N64" i="15" s="1"/>
  <c r="K63" i="15"/>
  <c r="J63" i="15"/>
  <c r="I63" i="15"/>
  <c r="K64" i="15" s="1"/>
  <c r="H63" i="15"/>
  <c r="G63" i="15"/>
  <c r="F63" i="15"/>
  <c r="H64" i="15" s="1"/>
  <c r="E63" i="15"/>
  <c r="D63" i="15"/>
  <c r="C63" i="15"/>
  <c r="E64" i="15" s="1"/>
  <c r="O64" i="15" s="1"/>
  <c r="N48" i="15"/>
  <c r="M48" i="15"/>
  <c r="L48" i="15"/>
  <c r="N49" i="15" s="1"/>
  <c r="K48" i="15"/>
  <c r="J48" i="15"/>
  <c r="I48" i="15"/>
  <c r="K49" i="15" s="1"/>
  <c r="H48" i="15"/>
  <c r="G48" i="15"/>
  <c r="F48" i="15"/>
  <c r="H49" i="15" s="1"/>
  <c r="E48" i="15"/>
  <c r="D48" i="15"/>
  <c r="C48" i="15"/>
  <c r="E49" i="15" s="1"/>
  <c r="N33" i="15"/>
  <c r="M33" i="15"/>
  <c r="L33" i="15"/>
  <c r="N34" i="15" s="1"/>
  <c r="K33" i="15"/>
  <c r="J33" i="15"/>
  <c r="I33" i="15"/>
  <c r="K34" i="15" s="1"/>
  <c r="H33" i="15"/>
  <c r="G33" i="15"/>
  <c r="F33" i="15"/>
  <c r="H34" i="15" s="1"/>
  <c r="E33" i="15"/>
  <c r="D33" i="15"/>
  <c r="C33" i="15"/>
  <c r="E34" i="15" s="1"/>
  <c r="N18" i="15"/>
  <c r="M18" i="15"/>
  <c r="L18" i="15"/>
  <c r="N19" i="15" s="1"/>
  <c r="K18" i="15"/>
  <c r="J18" i="15"/>
  <c r="I18" i="15"/>
  <c r="K19" i="15" s="1"/>
  <c r="H18" i="15"/>
  <c r="G18" i="15"/>
  <c r="F18" i="15"/>
  <c r="H19" i="15" s="1"/>
  <c r="E18" i="15"/>
  <c r="D18" i="15"/>
  <c r="C18" i="15"/>
  <c r="E19" i="15" s="1"/>
  <c r="O19" i="15" s="1"/>
  <c r="AB16" i="15"/>
  <c r="AA16" i="15"/>
  <c r="Z16" i="15"/>
  <c r="Y16" i="15"/>
  <c r="X16" i="15"/>
  <c r="W16" i="15"/>
  <c r="V16" i="15"/>
  <c r="U16" i="15"/>
  <c r="T16" i="15"/>
  <c r="S16" i="15"/>
  <c r="R16" i="15"/>
  <c r="Q16" i="15"/>
  <c r="C20" i="15"/>
  <c r="C35" i="15" s="1"/>
  <c r="C50" i="15" s="1"/>
  <c r="EH150" i="24" l="1"/>
  <c r="D18" i="18"/>
  <c r="CN150" i="24"/>
  <c r="D16" i="18"/>
  <c r="BQ150" i="24"/>
  <c r="D15" i="18"/>
  <c r="AT150" i="24"/>
  <c r="D14" i="18"/>
  <c r="W150" i="24"/>
  <c r="D13" i="18"/>
  <c r="E18" i="18"/>
  <c r="E16" i="18"/>
  <c r="E15" i="18"/>
  <c r="E14" i="18"/>
  <c r="C13" i="18"/>
  <c r="E13" i="18" s="1"/>
  <c r="M29" i="25"/>
  <c r="DK150" i="24"/>
  <c r="D17" i="18"/>
  <c r="E17" i="18" s="1"/>
  <c r="O49" i="15"/>
  <c r="O34" i="15"/>
  <c r="N4" i="15"/>
  <c r="N5" i="15" s="1"/>
  <c r="M4" i="15"/>
  <c r="M5" i="15" s="1"/>
  <c r="L4" i="15"/>
  <c r="L5" i="15" s="1"/>
  <c r="K4" i="15"/>
  <c r="K5" i="15" s="1"/>
  <c r="J4" i="15"/>
  <c r="J5" i="15" s="1"/>
  <c r="I4" i="15"/>
  <c r="I5" i="15" s="1"/>
  <c r="H4" i="15"/>
  <c r="H5" i="15" s="1"/>
  <c r="G4" i="15"/>
  <c r="G5" i="15" s="1"/>
  <c r="F4" i="15"/>
  <c r="F5" i="15" s="1"/>
  <c r="E4" i="15"/>
  <c r="E5" i="15" s="1"/>
  <c r="D4" i="15"/>
  <c r="D5" i="15" s="1"/>
  <c r="N20" i="15"/>
  <c r="N35" i="15" s="1"/>
  <c r="N50" i="15" s="1"/>
  <c r="M20" i="15"/>
  <c r="M35" i="15" s="1"/>
  <c r="M50" i="15" s="1"/>
  <c r="L20" i="15"/>
  <c r="L35" i="15" s="1"/>
  <c r="L50" i="15" s="1"/>
  <c r="K20" i="15"/>
  <c r="K35" i="15" s="1"/>
  <c r="K50" i="15" s="1"/>
  <c r="J20" i="15"/>
  <c r="J35" i="15" s="1"/>
  <c r="J50" i="15" s="1"/>
  <c r="I20" i="15"/>
  <c r="I35" i="15" s="1"/>
  <c r="I50" i="15" s="1"/>
  <c r="H20" i="15"/>
  <c r="H35" i="15" s="1"/>
  <c r="H50" i="15" s="1"/>
  <c r="G20" i="15"/>
  <c r="G35" i="15" s="1"/>
  <c r="G50" i="15" s="1"/>
  <c r="F20" i="15"/>
  <c r="F35" i="15" s="1"/>
  <c r="F50" i="15" s="1"/>
  <c r="E20" i="15"/>
  <c r="E35" i="15" s="1"/>
  <c r="E50" i="15" s="1"/>
  <c r="D20" i="15"/>
  <c r="D35" i="15" s="1"/>
  <c r="D50" i="15" s="1"/>
  <c r="AD3" i="15" l="1"/>
  <c r="M66" i="25" s="1"/>
  <c r="M71" i="25"/>
  <c r="M36" i="25"/>
  <c r="AQ39" i="21"/>
  <c r="T110" i="23"/>
  <c r="T101" i="23"/>
  <c r="T102" i="23"/>
  <c r="T103" i="23"/>
  <c r="T104" i="23"/>
  <c r="T105" i="23"/>
  <c r="EH96" i="21"/>
  <c r="DK96" i="21"/>
  <c r="CN96" i="21"/>
  <c r="BQ96" i="21"/>
  <c r="AT96" i="21"/>
  <c r="EH95" i="21"/>
  <c r="DK95" i="21"/>
  <c r="CN95" i="21"/>
  <c r="BQ95" i="21"/>
  <c r="AT95" i="21"/>
  <c r="EH94" i="21"/>
  <c r="DK94" i="21"/>
  <c r="CN94" i="21"/>
  <c r="BQ94" i="21"/>
  <c r="AT94" i="21"/>
  <c r="EH93" i="21"/>
  <c r="DK93" i="21"/>
  <c r="CN93" i="21"/>
  <c r="BQ93" i="21"/>
  <c r="AT93" i="21"/>
  <c r="EH92" i="21"/>
  <c r="DK92" i="21"/>
  <c r="CN92" i="21"/>
  <c r="BQ92" i="21"/>
  <c r="AT92" i="21"/>
  <c r="EH91" i="21"/>
  <c r="DK91" i="21"/>
  <c r="CN91" i="21"/>
  <c r="BQ91" i="21"/>
  <c r="AT91" i="21"/>
  <c r="EH90" i="21"/>
  <c r="DK90" i="21"/>
  <c r="CN90" i="21"/>
  <c r="BQ90" i="21"/>
  <c r="AT90" i="21"/>
  <c r="EH89" i="21"/>
  <c r="DK89" i="21"/>
  <c r="CN89" i="21"/>
  <c r="BQ89" i="21"/>
  <c r="AT89" i="21"/>
  <c r="EH88" i="21"/>
  <c r="DK88" i="21"/>
  <c r="CN88" i="21"/>
  <c r="BQ88" i="21"/>
  <c r="AT88" i="21"/>
  <c r="EH87" i="21"/>
  <c r="DK87" i="21"/>
  <c r="CN87" i="21"/>
  <c r="BQ87" i="21"/>
  <c r="AT87" i="21"/>
  <c r="EH86" i="21"/>
  <c r="DK86" i="21"/>
  <c r="CN86" i="21"/>
  <c r="BQ86" i="21"/>
  <c r="AT86" i="21"/>
  <c r="EH85" i="21"/>
  <c r="DK85" i="21"/>
  <c r="CN85" i="21"/>
  <c r="BQ85" i="21"/>
  <c r="AT85" i="21"/>
  <c r="EH84" i="21"/>
  <c r="DK84" i="21"/>
  <c r="CN84" i="21"/>
  <c r="BQ84" i="21"/>
  <c r="AT84" i="21"/>
  <c r="EH83" i="21"/>
  <c r="DK83" i="21"/>
  <c r="CN83" i="21"/>
  <c r="BQ83" i="21"/>
  <c r="AT83" i="21"/>
  <c r="EH82" i="21"/>
  <c r="DK82" i="21"/>
  <c r="CN82" i="21"/>
  <c r="BQ82" i="21"/>
  <c r="AT82" i="21"/>
  <c r="EH96" i="22"/>
  <c r="DK96" i="22"/>
  <c r="CN96" i="22"/>
  <c r="BQ96" i="22"/>
  <c r="AT96" i="22"/>
  <c r="W96" i="22"/>
  <c r="EH95" i="22"/>
  <c r="DK95" i="22"/>
  <c r="CN95" i="22"/>
  <c r="BQ95" i="22"/>
  <c r="AT95" i="22"/>
  <c r="W95" i="22"/>
  <c r="EH94" i="22"/>
  <c r="DK94" i="22"/>
  <c r="CN94" i="22"/>
  <c r="BQ94" i="22"/>
  <c r="AT94" i="22"/>
  <c r="W94" i="22"/>
  <c r="EH93" i="22"/>
  <c r="DK93" i="22"/>
  <c r="CN93" i="22"/>
  <c r="BQ93" i="22"/>
  <c r="AT93" i="22"/>
  <c r="W93" i="22"/>
  <c r="EH92" i="22"/>
  <c r="DK92" i="22"/>
  <c r="CN92" i="22"/>
  <c r="BQ92" i="22"/>
  <c r="AT92" i="22"/>
  <c r="W92" i="22"/>
  <c r="EH91" i="22"/>
  <c r="DK91" i="22"/>
  <c r="CN91" i="22"/>
  <c r="BQ91" i="22"/>
  <c r="AT91" i="22"/>
  <c r="W91" i="22"/>
  <c r="EH90" i="22"/>
  <c r="DK90" i="22"/>
  <c r="CN90" i="22"/>
  <c r="BQ90" i="22"/>
  <c r="AT90" i="22"/>
  <c r="W90" i="22"/>
  <c r="EH89" i="22"/>
  <c r="DK89" i="22"/>
  <c r="CN89" i="22"/>
  <c r="BQ89" i="22"/>
  <c r="AT89" i="22"/>
  <c r="W89" i="22"/>
  <c r="EH88" i="22"/>
  <c r="DK88" i="22"/>
  <c r="CN88" i="22"/>
  <c r="BQ88" i="22"/>
  <c r="AT88" i="22"/>
  <c r="W88" i="22"/>
  <c r="EH87" i="22"/>
  <c r="DK87" i="22"/>
  <c r="CN87" i="22"/>
  <c r="BQ87" i="22"/>
  <c r="AT87" i="22"/>
  <c r="W87" i="22"/>
  <c r="T101" i="22"/>
  <c r="W101" i="22"/>
  <c r="AQ101" i="22"/>
  <c r="AT101" i="22"/>
  <c r="BN101" i="22"/>
  <c r="BQ101" i="22"/>
  <c r="CK101" i="22"/>
  <c r="CN101" i="22"/>
  <c r="DH101" i="22"/>
  <c r="DK101" i="22"/>
  <c r="EE101" i="22"/>
  <c r="EH101" i="22"/>
  <c r="T102" i="22"/>
  <c r="W102" i="22"/>
  <c r="AQ102" i="22"/>
  <c r="AT102" i="22"/>
  <c r="BN102" i="22"/>
  <c r="BQ102" i="22"/>
  <c r="CK102" i="22"/>
  <c r="CN102" i="22"/>
  <c r="DH102" i="22"/>
  <c r="DK102" i="22"/>
  <c r="EE102" i="22"/>
  <c r="EH102" i="22"/>
  <c r="T103" i="22"/>
  <c r="W103" i="22"/>
  <c r="AQ103" i="22"/>
  <c r="AT103" i="22"/>
  <c r="BN103" i="22"/>
  <c r="BQ103" i="22"/>
  <c r="CK103" i="22"/>
  <c r="CN103" i="22"/>
  <c r="DH103" i="22"/>
  <c r="DK103" i="22"/>
  <c r="EE103" i="22"/>
  <c r="EH103" i="22"/>
  <c r="T104" i="22"/>
  <c r="W104" i="22"/>
  <c r="AQ104" i="22"/>
  <c r="AT104" i="22"/>
  <c r="BN104" i="22"/>
  <c r="BQ104" i="22"/>
  <c r="CK104" i="22"/>
  <c r="CN104" i="22"/>
  <c r="DH104" i="22"/>
  <c r="DK104" i="22"/>
  <c r="EE104" i="22"/>
  <c r="EH104" i="22"/>
  <c r="T105" i="22"/>
  <c r="W105" i="22"/>
  <c r="AQ105" i="22"/>
  <c r="AT105" i="22"/>
  <c r="BN105" i="22"/>
  <c r="BQ105" i="22"/>
  <c r="CK105" i="22"/>
  <c r="CN105" i="22"/>
  <c r="DH105" i="22"/>
  <c r="DK105" i="22"/>
  <c r="EE105" i="22"/>
  <c r="EH105" i="22"/>
  <c r="T106" i="22"/>
  <c r="V106" i="22"/>
  <c r="W106" i="22"/>
  <c r="AQ106" i="22"/>
  <c r="AS106" i="22"/>
  <c r="AT106" i="22"/>
  <c r="BN106" i="22"/>
  <c r="BP106" i="22"/>
  <c r="BQ106" i="22"/>
  <c r="CK106" i="22"/>
  <c r="CM106" i="22"/>
  <c r="CN106" i="22"/>
  <c r="DH106" i="22"/>
  <c r="DJ106" i="22"/>
  <c r="DK106" i="22"/>
  <c r="EE106" i="22"/>
  <c r="EG106" i="22"/>
  <c r="EH106" i="22"/>
  <c r="EH86" i="22"/>
  <c r="DK86" i="22"/>
  <c r="CN86" i="22"/>
  <c r="BQ86" i="22"/>
  <c r="AT86" i="22"/>
  <c r="W86" i="22"/>
  <c r="EH85" i="22"/>
  <c r="DK85" i="22"/>
  <c r="CN85" i="22"/>
  <c r="BQ85" i="22"/>
  <c r="AT85" i="22"/>
  <c r="W85" i="22"/>
  <c r="EH84" i="22"/>
  <c r="DK84" i="22"/>
  <c r="CN84" i="22"/>
  <c r="BQ84" i="22"/>
  <c r="AT84" i="22"/>
  <c r="W84" i="22"/>
  <c r="EH83" i="22"/>
  <c r="DK83" i="22"/>
  <c r="CN83" i="22"/>
  <c r="BQ83" i="22"/>
  <c r="AT83" i="22"/>
  <c r="W83" i="22"/>
  <c r="EH82" i="22"/>
  <c r="DK82" i="22"/>
  <c r="CN82" i="22"/>
  <c r="BQ82" i="22"/>
  <c r="AT82" i="22"/>
  <c r="W82" i="22"/>
  <c r="EH96" i="23"/>
  <c r="DK96" i="23"/>
  <c r="CN96" i="23"/>
  <c r="BQ96" i="23"/>
  <c r="AT96" i="23"/>
  <c r="W96" i="23"/>
  <c r="EH95" i="23"/>
  <c r="DK95" i="23"/>
  <c r="CN95" i="23"/>
  <c r="BQ95" i="23"/>
  <c r="AT95" i="23"/>
  <c r="W95" i="23"/>
  <c r="EH94" i="23"/>
  <c r="DK94" i="23"/>
  <c r="CN94" i="23"/>
  <c r="BQ94" i="23"/>
  <c r="AT94" i="23"/>
  <c r="W94" i="23"/>
  <c r="EH93" i="23"/>
  <c r="DK93" i="23"/>
  <c r="CN93" i="23"/>
  <c r="BQ93" i="23"/>
  <c r="AT93" i="23"/>
  <c r="W93" i="23"/>
  <c r="EH92" i="23"/>
  <c r="DK92" i="23"/>
  <c r="CN92" i="23"/>
  <c r="BQ92" i="23"/>
  <c r="AT92" i="23"/>
  <c r="W92" i="23"/>
  <c r="EH91" i="23"/>
  <c r="DK91" i="23"/>
  <c r="CN91" i="23"/>
  <c r="BQ91" i="23"/>
  <c r="AT91" i="23"/>
  <c r="W91" i="23"/>
  <c r="EH90" i="23"/>
  <c r="DK90" i="23"/>
  <c r="CN90" i="23"/>
  <c r="BQ90" i="23"/>
  <c r="AT90" i="23"/>
  <c r="W90" i="23"/>
  <c r="EH89" i="23"/>
  <c r="DK89" i="23"/>
  <c r="CN89" i="23"/>
  <c r="BQ89" i="23"/>
  <c r="AT89" i="23"/>
  <c r="W89" i="23"/>
  <c r="EH88" i="23"/>
  <c r="DK88" i="23"/>
  <c r="CN88" i="23"/>
  <c r="BQ88" i="23"/>
  <c r="AT88" i="23"/>
  <c r="W88" i="23"/>
  <c r="EH87" i="23"/>
  <c r="DK87" i="23"/>
  <c r="CN87" i="23"/>
  <c r="BQ87" i="23"/>
  <c r="AT87" i="23"/>
  <c r="W87" i="23"/>
  <c r="W101" i="23"/>
  <c r="AQ101" i="23"/>
  <c r="AT101" i="23"/>
  <c r="BN101" i="23"/>
  <c r="BQ101" i="23"/>
  <c r="CK101" i="23"/>
  <c r="CN101" i="23"/>
  <c r="DH101" i="23"/>
  <c r="DK101" i="23"/>
  <c r="EE101" i="23"/>
  <c r="EH101" i="23"/>
  <c r="EH86" i="23"/>
  <c r="DK86" i="23"/>
  <c r="CN86" i="23"/>
  <c r="BQ86" i="23"/>
  <c r="AT86" i="23"/>
  <c r="W86" i="23"/>
  <c r="EH85" i="23"/>
  <c r="DK85" i="23"/>
  <c r="CN85" i="23"/>
  <c r="BQ85" i="23"/>
  <c r="AT85" i="23"/>
  <c r="W85" i="23"/>
  <c r="EH84" i="23"/>
  <c r="DK84" i="23"/>
  <c r="CN84" i="23"/>
  <c r="BQ84" i="23"/>
  <c r="AT84" i="23"/>
  <c r="W84" i="23"/>
  <c r="EH83" i="23"/>
  <c r="DK83" i="23"/>
  <c r="CN83" i="23"/>
  <c r="BQ83" i="23"/>
  <c r="AT83" i="23"/>
  <c r="W83" i="23"/>
  <c r="EH82" i="23"/>
  <c r="DK82" i="23"/>
  <c r="CN82" i="23"/>
  <c r="BQ82" i="23"/>
  <c r="AT82" i="23"/>
  <c r="W82" i="23"/>
  <c r="W77" i="23"/>
  <c r="AT77" i="23"/>
  <c r="BQ77" i="23"/>
  <c r="CN77" i="23"/>
  <c r="DK77" i="23"/>
  <c r="EH77" i="23"/>
  <c r="W78" i="23"/>
  <c r="AT78" i="23"/>
  <c r="BQ78" i="23"/>
  <c r="CN78" i="23"/>
  <c r="DK78" i="23"/>
  <c r="EH78" i="23"/>
  <c r="W79" i="23"/>
  <c r="AT79" i="23"/>
  <c r="BQ79" i="23"/>
  <c r="CN79" i="23"/>
  <c r="DK79" i="23"/>
  <c r="EH79" i="23"/>
  <c r="W80" i="23"/>
  <c r="AT80" i="23"/>
  <c r="BQ80" i="23"/>
  <c r="CN80" i="23"/>
  <c r="DK80" i="23"/>
  <c r="EH80" i="23"/>
  <c r="W81" i="23"/>
  <c r="AT81" i="23"/>
  <c r="BQ81" i="23"/>
  <c r="CN81" i="23"/>
  <c r="DK81" i="23"/>
  <c r="EH81" i="23"/>
  <c r="G29" i="25" l="1"/>
  <c r="F32" i="25"/>
  <c r="EH97" i="23"/>
  <c r="DK97" i="23"/>
  <c r="CN97" i="23"/>
  <c r="BQ97" i="23"/>
  <c r="AT97" i="23"/>
  <c r="W97" i="23"/>
  <c r="DJ129" i="21"/>
  <c r="AS129" i="23"/>
  <c r="T43" i="21"/>
  <c r="W97" i="22"/>
  <c r="T43" i="22"/>
  <c r="T43" i="23"/>
  <c r="EG129" i="23"/>
  <c r="DJ129" i="23"/>
  <c r="CM129" i="23"/>
  <c r="BP129" i="23"/>
  <c r="V129" i="23"/>
  <c r="H9" i="18" s="1"/>
  <c r="EE129" i="23"/>
  <c r="EH129" i="23" s="1"/>
  <c r="DH129" i="23"/>
  <c r="DK129" i="23" s="1"/>
  <c r="CN119" i="23"/>
  <c r="BQ119" i="23"/>
  <c r="AQ129" i="23"/>
  <c r="T129" i="23"/>
  <c r="EG115" i="23"/>
  <c r="DJ115" i="23"/>
  <c r="CM115" i="23"/>
  <c r="BP115" i="23"/>
  <c r="AS115" i="23"/>
  <c r="V115" i="23"/>
  <c r="H8" i="18" s="1"/>
  <c r="EE114" i="23"/>
  <c r="EH114" i="23" s="1"/>
  <c r="DH114" i="23"/>
  <c r="DK114" i="23" s="1"/>
  <c r="CN114" i="23"/>
  <c r="CK114" i="23"/>
  <c r="BN114" i="23"/>
  <c r="BQ114" i="23" s="1"/>
  <c r="AQ114" i="23"/>
  <c r="AT114" i="23" s="1"/>
  <c r="T114" i="23"/>
  <c r="W114" i="23" s="1"/>
  <c r="EE113" i="23"/>
  <c r="EH113" i="23" s="1"/>
  <c r="DH113" i="23"/>
  <c r="DK113" i="23" s="1"/>
  <c r="CN113" i="23"/>
  <c r="CK113" i="23"/>
  <c r="BN113" i="23"/>
  <c r="BQ113" i="23" s="1"/>
  <c r="AQ113" i="23"/>
  <c r="AT113" i="23" s="1"/>
  <c r="T113" i="23"/>
  <c r="W113" i="23" s="1"/>
  <c r="EE112" i="23"/>
  <c r="EH112" i="23" s="1"/>
  <c r="DH112" i="23"/>
  <c r="DK112" i="23" s="1"/>
  <c r="CN112" i="23"/>
  <c r="CK112" i="23"/>
  <c r="BN112" i="23"/>
  <c r="BQ112" i="23" s="1"/>
  <c r="AQ112" i="23"/>
  <c r="AT112" i="23" s="1"/>
  <c r="W112" i="23"/>
  <c r="EE111" i="23"/>
  <c r="EH111" i="23" s="1"/>
  <c r="DH111" i="23"/>
  <c r="DK111" i="23" s="1"/>
  <c r="CN111" i="23"/>
  <c r="CK111" i="23"/>
  <c r="BN111" i="23"/>
  <c r="BQ111" i="23" s="1"/>
  <c r="AQ111" i="23"/>
  <c r="AT111" i="23" s="1"/>
  <c r="W111" i="23"/>
  <c r="EE110" i="23"/>
  <c r="EH110" i="23" s="1"/>
  <c r="DH110" i="23"/>
  <c r="DK110" i="23" s="1"/>
  <c r="CK110" i="23"/>
  <c r="CK115" i="23" s="1"/>
  <c r="BN110" i="23"/>
  <c r="BQ110" i="23" s="1"/>
  <c r="AQ110" i="23"/>
  <c r="T115" i="23"/>
  <c r="EG106" i="23"/>
  <c r="DJ106" i="23"/>
  <c r="CM106" i="23"/>
  <c r="BP106" i="23"/>
  <c r="AS106" i="23"/>
  <c r="V106" i="23"/>
  <c r="H7" i="18" s="1"/>
  <c r="EH105" i="23"/>
  <c r="EE105" i="23"/>
  <c r="DH105" i="23"/>
  <c r="DK105" i="23" s="1"/>
  <c r="CK105" i="23"/>
  <c r="CN105" i="23" s="1"/>
  <c r="BN105" i="23"/>
  <c r="BQ105" i="23" s="1"/>
  <c r="AQ105" i="23"/>
  <c r="AT105" i="23" s="1"/>
  <c r="W105" i="23"/>
  <c r="EH104" i="23"/>
  <c r="EE104" i="23"/>
  <c r="DH104" i="23"/>
  <c r="DK104" i="23" s="1"/>
  <c r="CK104" i="23"/>
  <c r="CN104" i="23" s="1"/>
  <c r="BN104" i="23"/>
  <c r="BQ104" i="23" s="1"/>
  <c r="AQ104" i="23"/>
  <c r="AT104" i="23" s="1"/>
  <c r="W104" i="23"/>
  <c r="EH103" i="23"/>
  <c r="EE103" i="23"/>
  <c r="DH103" i="23"/>
  <c r="DK103" i="23" s="1"/>
  <c r="CK103" i="23"/>
  <c r="CN103" i="23" s="1"/>
  <c r="BN103" i="23"/>
  <c r="BQ103" i="23" s="1"/>
  <c r="AQ103" i="23"/>
  <c r="AT103" i="23" s="1"/>
  <c r="W103" i="23"/>
  <c r="EH102" i="23"/>
  <c r="EE102" i="23"/>
  <c r="DH102" i="23"/>
  <c r="DK102" i="23" s="1"/>
  <c r="CK102" i="23"/>
  <c r="CN102" i="23" s="1"/>
  <c r="BN102" i="23"/>
  <c r="BQ102" i="23" s="1"/>
  <c r="AQ102" i="23"/>
  <c r="AT102" i="23" s="1"/>
  <c r="BN106" i="23"/>
  <c r="BQ106" i="23" s="1"/>
  <c r="H6" i="18"/>
  <c r="EG73" i="23"/>
  <c r="DJ73" i="23"/>
  <c r="CM73" i="23"/>
  <c r="BP73" i="23"/>
  <c r="AS73" i="23"/>
  <c r="V73" i="23"/>
  <c r="H5" i="18" s="1"/>
  <c r="EE43" i="23"/>
  <c r="DH43" i="23"/>
  <c r="DK43" i="23" s="1"/>
  <c r="CK73" i="23"/>
  <c r="CN73" i="23" s="1"/>
  <c r="BN43" i="23"/>
  <c r="BN73" i="23" s="1"/>
  <c r="W43" i="23"/>
  <c r="T73" i="23"/>
  <c r="EG39" i="23"/>
  <c r="DJ39" i="23"/>
  <c r="CM39" i="23"/>
  <c r="CM150" i="23" s="1"/>
  <c r="BP39" i="23"/>
  <c r="AS39" i="23"/>
  <c r="V39" i="23"/>
  <c r="V150" i="23" s="1"/>
  <c r="EH9" i="23"/>
  <c r="EE9" i="23"/>
  <c r="EE39" i="23" s="1"/>
  <c r="DH9" i="23"/>
  <c r="DH39" i="23" s="1"/>
  <c r="CK9" i="23"/>
  <c r="CK39" i="23" s="1"/>
  <c r="AQ9" i="23"/>
  <c r="AT9" i="23" s="1"/>
  <c r="T9" i="23"/>
  <c r="W9" i="23" s="1"/>
  <c r="EG129" i="22"/>
  <c r="DJ129" i="22"/>
  <c r="CM129" i="22"/>
  <c r="BP129" i="22"/>
  <c r="AS129" i="22"/>
  <c r="V129" i="22"/>
  <c r="L9" i="18" s="1"/>
  <c r="EE129" i="22"/>
  <c r="DK119" i="22"/>
  <c r="CN119" i="22"/>
  <c r="AQ129" i="22"/>
  <c r="AT129" i="22" s="1"/>
  <c r="T129" i="22"/>
  <c r="EG115" i="22"/>
  <c r="DJ115" i="22"/>
  <c r="CM115" i="22"/>
  <c r="BP115" i="22"/>
  <c r="AS115" i="22"/>
  <c r="V115" i="22"/>
  <c r="L8" i="18" s="1"/>
  <c r="EE114" i="22"/>
  <c r="EH114" i="22" s="1"/>
  <c r="DK114" i="22"/>
  <c r="DH114" i="22"/>
  <c r="CN114" i="22"/>
  <c r="CK114" i="22"/>
  <c r="BQ114" i="22"/>
  <c r="BN114" i="22"/>
  <c r="AT114" i="22"/>
  <c r="AQ114" i="22"/>
  <c r="W114" i="22"/>
  <c r="T114" i="22"/>
  <c r="EH113" i="22"/>
  <c r="EE113" i="22"/>
  <c r="DK113" i="22"/>
  <c r="DH113" i="22"/>
  <c r="CN113" i="22"/>
  <c r="CK113" i="22"/>
  <c r="BQ113" i="22"/>
  <c r="BN113" i="22"/>
  <c r="AQ113" i="22"/>
  <c r="AT113" i="22" s="1"/>
  <c r="W113" i="22"/>
  <c r="T113" i="22"/>
  <c r="EH112" i="22"/>
  <c r="EE112" i="22"/>
  <c r="DK112" i="22"/>
  <c r="DH112" i="22"/>
  <c r="CN112" i="22"/>
  <c r="CK112" i="22"/>
  <c r="BQ112" i="22"/>
  <c r="BN112" i="22"/>
  <c r="AT112" i="22"/>
  <c r="AQ112" i="22"/>
  <c r="W112" i="22"/>
  <c r="T112" i="22"/>
  <c r="EH111" i="22"/>
  <c r="EE111" i="22"/>
  <c r="DK111" i="22"/>
  <c r="DH111" i="22"/>
  <c r="CN111" i="22"/>
  <c r="CK111" i="22"/>
  <c r="BN111" i="22"/>
  <c r="BQ111" i="22" s="1"/>
  <c r="AT111" i="22"/>
  <c r="AQ111" i="22"/>
  <c r="W111" i="22"/>
  <c r="T111" i="22"/>
  <c r="EE110" i="22"/>
  <c r="EE115" i="22" s="1"/>
  <c r="DH110" i="22"/>
  <c r="DK110" i="22" s="1"/>
  <c r="CK110" i="22"/>
  <c r="BN110" i="22"/>
  <c r="AQ110" i="22"/>
  <c r="AT110" i="22" s="1"/>
  <c r="T110" i="22"/>
  <c r="T115" i="22" s="1"/>
  <c r="EH81" i="22"/>
  <c r="DK81" i="22"/>
  <c r="CN81" i="22"/>
  <c r="BQ81" i="22"/>
  <c r="AT81" i="22"/>
  <c r="W81" i="22"/>
  <c r="EH80" i="22"/>
  <c r="DK80" i="22"/>
  <c r="CN80" i="22"/>
  <c r="BQ80" i="22"/>
  <c r="AT80" i="22"/>
  <c r="W80" i="22"/>
  <c r="EH79" i="22"/>
  <c r="DK79" i="22"/>
  <c r="CN79" i="22"/>
  <c r="BQ79" i="22"/>
  <c r="AT79" i="22"/>
  <c r="W79" i="22"/>
  <c r="EH78" i="22"/>
  <c r="DK78" i="22"/>
  <c r="CN78" i="22"/>
  <c r="BQ78" i="22"/>
  <c r="AT78" i="22"/>
  <c r="W78" i="22"/>
  <c r="EH97" i="22"/>
  <c r="DK97" i="22"/>
  <c r="CN97" i="22"/>
  <c r="AT97" i="22"/>
  <c r="W77" i="22"/>
  <c r="EG73" i="22"/>
  <c r="DJ73" i="22"/>
  <c r="CM73" i="22"/>
  <c r="BP73" i="22"/>
  <c r="AS73" i="22"/>
  <c r="V73" i="22"/>
  <c r="L5" i="18" s="1"/>
  <c r="EE43" i="22"/>
  <c r="DK43" i="22"/>
  <c r="DH43" i="22"/>
  <c r="DH73" i="22" s="1"/>
  <c r="DK73" i="22" s="1"/>
  <c r="CK43" i="22"/>
  <c r="CK73" i="22" s="1"/>
  <c r="BN43" i="22"/>
  <c r="AQ43" i="22"/>
  <c r="W43" i="22"/>
  <c r="T73" i="22"/>
  <c r="T150" i="22" s="1"/>
  <c r="EG39" i="22"/>
  <c r="DJ39" i="22"/>
  <c r="CM39" i="22"/>
  <c r="BP39" i="22"/>
  <c r="AS39" i="22"/>
  <c r="V39" i="22"/>
  <c r="EH9" i="22"/>
  <c r="EE9" i="22"/>
  <c r="EE39" i="22" s="1"/>
  <c r="DH9" i="22"/>
  <c r="DH39" i="22" s="1"/>
  <c r="CK9" i="22"/>
  <c r="BN9" i="22"/>
  <c r="EG129" i="21"/>
  <c r="CM129" i="21"/>
  <c r="BP129" i="21"/>
  <c r="AS129" i="21"/>
  <c r="V129" i="21"/>
  <c r="P9" i="18" s="1"/>
  <c r="DK119" i="21"/>
  <c r="T129" i="21"/>
  <c r="EG115" i="21"/>
  <c r="DJ115" i="21"/>
  <c r="CM115" i="21"/>
  <c r="BP115" i="21"/>
  <c r="AS115" i="21"/>
  <c r="V115" i="21"/>
  <c r="EE114" i="21"/>
  <c r="EH114" i="21" s="1"/>
  <c r="DK114" i="21"/>
  <c r="DH114" i="21"/>
  <c r="CN114" i="21"/>
  <c r="CK114" i="21"/>
  <c r="BQ114" i="21"/>
  <c r="BN114" i="21"/>
  <c r="AT114" i="21"/>
  <c r="AQ114" i="21"/>
  <c r="W114" i="21"/>
  <c r="T114" i="21"/>
  <c r="EH113" i="21"/>
  <c r="EE113" i="21"/>
  <c r="DK113" i="21"/>
  <c r="DH113" i="21"/>
  <c r="CN113" i="21"/>
  <c r="CK113" i="21"/>
  <c r="BQ113" i="21"/>
  <c r="BN113" i="21"/>
  <c r="AQ113" i="21"/>
  <c r="AT113" i="21" s="1"/>
  <c r="W113" i="21"/>
  <c r="T113" i="21"/>
  <c r="EH112" i="21"/>
  <c r="EE112" i="21"/>
  <c r="DK112" i="21"/>
  <c r="DH112" i="21"/>
  <c r="CN112" i="21"/>
  <c r="CK112" i="21"/>
  <c r="BQ112" i="21"/>
  <c r="BN112" i="21"/>
  <c r="AT112" i="21"/>
  <c r="AQ112" i="21"/>
  <c r="W112" i="21"/>
  <c r="T112" i="21"/>
  <c r="EH111" i="21"/>
  <c r="EE111" i="21"/>
  <c r="DK111" i="21"/>
  <c r="DH111" i="21"/>
  <c r="CN111" i="21"/>
  <c r="CK111" i="21"/>
  <c r="BN111" i="21"/>
  <c r="BQ111" i="21" s="1"/>
  <c r="AT111" i="21"/>
  <c r="AQ111" i="21"/>
  <c r="W111" i="21"/>
  <c r="T111" i="21"/>
  <c r="EE110" i="21"/>
  <c r="DH110" i="21"/>
  <c r="CK110" i="21"/>
  <c r="BN110" i="21"/>
  <c r="AQ110" i="21"/>
  <c r="T110" i="21"/>
  <c r="EG106" i="21"/>
  <c r="DJ106" i="21"/>
  <c r="CM106" i="21"/>
  <c r="BP106" i="21"/>
  <c r="AS106" i="21"/>
  <c r="V106" i="21"/>
  <c r="P7" i="18" s="1"/>
  <c r="EH105" i="21"/>
  <c r="EE105" i="21"/>
  <c r="DK105" i="21"/>
  <c r="DH105" i="21"/>
  <c r="CN105" i="21"/>
  <c r="CK105" i="21"/>
  <c r="BQ105" i="21"/>
  <c r="BN105" i="21"/>
  <c r="AT105" i="21"/>
  <c r="AQ105" i="21"/>
  <c r="W105" i="21"/>
  <c r="T105" i="21"/>
  <c r="EH104" i="21"/>
  <c r="EE104" i="21"/>
  <c r="DK104" i="21"/>
  <c r="DH104" i="21"/>
  <c r="CN104" i="21"/>
  <c r="CK104" i="21"/>
  <c r="BQ104" i="21"/>
  <c r="BN104" i="21"/>
  <c r="AT104" i="21"/>
  <c r="AQ104" i="21"/>
  <c r="W104" i="21"/>
  <c r="T104" i="21"/>
  <c r="EH103" i="21"/>
  <c r="EE103" i="21"/>
  <c r="DK103" i="21"/>
  <c r="DH103" i="21"/>
  <c r="CN103" i="21"/>
  <c r="CK103" i="21"/>
  <c r="BN103" i="21"/>
  <c r="BQ103" i="21" s="1"/>
  <c r="AQ103" i="21"/>
  <c r="AT103" i="21" s="1"/>
  <c r="W103" i="21"/>
  <c r="T103" i="21"/>
  <c r="EH102" i="21"/>
  <c r="EE102" i="21"/>
  <c r="DK102" i="21"/>
  <c r="DH102" i="21"/>
  <c r="CN102" i="21"/>
  <c r="CK102" i="21"/>
  <c r="BQ102" i="21"/>
  <c r="BN102" i="21"/>
  <c r="AT102" i="21"/>
  <c r="AQ102" i="21"/>
  <c r="T102" i="21"/>
  <c r="W102" i="21" s="1"/>
  <c r="EE101" i="21"/>
  <c r="DH101" i="21"/>
  <c r="CK101" i="21"/>
  <c r="BN101" i="21"/>
  <c r="AQ101" i="21"/>
  <c r="T101" i="21"/>
  <c r="P6" i="18"/>
  <c r="EH81" i="21"/>
  <c r="DK81" i="21"/>
  <c r="CN81" i="21"/>
  <c r="BQ81" i="21"/>
  <c r="AT81" i="21"/>
  <c r="EH80" i="21"/>
  <c r="DK80" i="21"/>
  <c r="CN80" i="21"/>
  <c r="BQ80" i="21"/>
  <c r="AT80" i="21"/>
  <c r="EH79" i="21"/>
  <c r="DK79" i="21"/>
  <c r="CN79" i="21"/>
  <c r="BQ79" i="21"/>
  <c r="AT79" i="21"/>
  <c r="EH78" i="21"/>
  <c r="DK78" i="21"/>
  <c r="CN78" i="21"/>
  <c r="BQ78" i="21"/>
  <c r="AT78" i="21"/>
  <c r="EG73" i="21"/>
  <c r="DJ73" i="21"/>
  <c r="CM73" i="21"/>
  <c r="BP73" i="21"/>
  <c r="AS73" i="21"/>
  <c r="V73" i="21"/>
  <c r="P5" i="18" s="1"/>
  <c r="EE43" i="21"/>
  <c r="DK43" i="21"/>
  <c r="DH43" i="21"/>
  <c r="DH73" i="21" s="1"/>
  <c r="CK43" i="21"/>
  <c r="BN43" i="21"/>
  <c r="AQ43" i="21"/>
  <c r="W43" i="21"/>
  <c r="T73" i="21"/>
  <c r="EG39" i="21"/>
  <c r="DJ39" i="21"/>
  <c r="CM39" i="21"/>
  <c r="CM150" i="21" s="1"/>
  <c r="BP39" i="21"/>
  <c r="AS39" i="21"/>
  <c r="V39" i="21"/>
  <c r="V150" i="21" s="1"/>
  <c r="EH9" i="21"/>
  <c r="L13" i="20"/>
  <c r="K13" i="20"/>
  <c r="J13" i="20"/>
  <c r="I13" i="20"/>
  <c r="H13" i="20"/>
  <c r="G13" i="20"/>
  <c r="F13" i="20"/>
  <c r="E13" i="20"/>
  <c r="D13" i="20"/>
  <c r="C13" i="20"/>
  <c r="B13" i="20"/>
  <c r="A13" i="20"/>
  <c r="AS150" i="21" l="1"/>
  <c r="P14" i="18" s="1"/>
  <c r="BP150" i="21"/>
  <c r="P15" i="18" s="1"/>
  <c r="DJ150" i="21"/>
  <c r="P17" i="18" s="1"/>
  <c r="EG150" i="21"/>
  <c r="P18" i="18" s="1"/>
  <c r="L4" i="18"/>
  <c r="V150" i="22"/>
  <c r="AS150" i="22"/>
  <c r="L14" i="18" s="1"/>
  <c r="BP150" i="22"/>
  <c r="L15" i="18" s="1"/>
  <c r="CM150" i="22"/>
  <c r="L16" i="18" s="1"/>
  <c r="DJ150" i="22"/>
  <c r="L17" i="18" s="1"/>
  <c r="EG150" i="22"/>
  <c r="L18" i="18" s="1"/>
  <c r="AS150" i="23"/>
  <c r="H14" i="18" s="1"/>
  <c r="BP150" i="23"/>
  <c r="H15" i="18" s="1"/>
  <c r="DJ150" i="23"/>
  <c r="H17" i="18" s="1"/>
  <c r="EG150" i="23"/>
  <c r="H18" i="18" s="1"/>
  <c r="BQ77" i="22"/>
  <c r="BQ97" i="22"/>
  <c r="AQ39" i="22"/>
  <c r="AT9" i="22"/>
  <c r="BN39" i="22"/>
  <c r="BQ9" i="22"/>
  <c r="CK39" i="22"/>
  <c r="CN9" i="22"/>
  <c r="AQ73" i="22"/>
  <c r="AT43" i="22"/>
  <c r="BN73" i="22"/>
  <c r="BQ43" i="22"/>
  <c r="EE73" i="22"/>
  <c r="EH43" i="22"/>
  <c r="BQ73" i="22"/>
  <c r="AT77" i="22"/>
  <c r="CN77" i="22"/>
  <c r="DK77" i="22"/>
  <c r="EH77" i="22"/>
  <c r="W115" i="22"/>
  <c r="BN115" i="22"/>
  <c r="BQ115" i="22" s="1"/>
  <c r="BQ110" i="22"/>
  <c r="CK115" i="22"/>
  <c r="CN110" i="22"/>
  <c r="EH115" i="22"/>
  <c r="W129" i="22"/>
  <c r="BQ119" i="22"/>
  <c r="BN129" i="22"/>
  <c r="L7" i="18"/>
  <c r="L6" i="18"/>
  <c r="L10" i="18" s="1"/>
  <c r="W9" i="21"/>
  <c r="AT39" i="21"/>
  <c r="AT9" i="21"/>
  <c r="BQ9" i="21"/>
  <c r="CN9" i="21"/>
  <c r="DK9" i="21"/>
  <c r="P13" i="18"/>
  <c r="P4" i="18"/>
  <c r="P16" i="18"/>
  <c r="AQ73" i="21"/>
  <c r="AT43" i="21"/>
  <c r="BN73" i="21"/>
  <c r="BQ43" i="21"/>
  <c r="CK73" i="21"/>
  <c r="CN43" i="21"/>
  <c r="EE73" i="21"/>
  <c r="EH43" i="21"/>
  <c r="DK73" i="21"/>
  <c r="AT77" i="21"/>
  <c r="BQ77" i="21"/>
  <c r="CN97" i="21"/>
  <c r="CN77" i="21"/>
  <c r="DK77" i="21"/>
  <c r="EH97" i="21"/>
  <c r="EH77" i="21"/>
  <c r="T106" i="21"/>
  <c r="W101" i="21"/>
  <c r="AQ106" i="21"/>
  <c r="AT106" i="21" s="1"/>
  <c r="AT101" i="21"/>
  <c r="BN106" i="21"/>
  <c r="BQ101" i="21"/>
  <c r="CK106" i="21"/>
  <c r="CN106" i="21" s="1"/>
  <c r="CN101" i="21"/>
  <c r="DH106" i="21"/>
  <c r="DK101" i="21"/>
  <c r="EE106" i="21"/>
  <c r="EH106" i="21" s="1"/>
  <c r="EH101" i="21"/>
  <c r="BQ106" i="21"/>
  <c r="DK106" i="21"/>
  <c r="T115" i="21"/>
  <c r="W110" i="21"/>
  <c r="AQ115" i="21"/>
  <c r="AT115" i="21" s="1"/>
  <c r="AT110" i="21"/>
  <c r="BN115" i="21"/>
  <c r="BQ110" i="21"/>
  <c r="CK115" i="21"/>
  <c r="CN110" i="21"/>
  <c r="DH115" i="21"/>
  <c r="DK110" i="21"/>
  <c r="EE115" i="21"/>
  <c r="EH115" i="21" s="1"/>
  <c r="EH110" i="21"/>
  <c r="W115" i="21"/>
  <c r="P8" i="18"/>
  <c r="BQ115" i="21"/>
  <c r="CN115" i="21"/>
  <c r="AQ129" i="21"/>
  <c r="AT119" i="21"/>
  <c r="BN129" i="21"/>
  <c r="BQ119" i="21"/>
  <c r="CK129" i="21"/>
  <c r="CN129" i="21" s="1"/>
  <c r="CN119" i="21"/>
  <c r="EE129" i="21"/>
  <c r="EH129" i="21" s="1"/>
  <c r="EH119" i="21"/>
  <c r="AT129" i="21"/>
  <c r="BN39" i="23"/>
  <c r="BQ9" i="23"/>
  <c r="AQ39" i="23"/>
  <c r="H13" i="18"/>
  <c r="H4" i="18"/>
  <c r="AT43" i="23"/>
  <c r="EE73" i="23"/>
  <c r="EH43" i="23"/>
  <c r="DH73" i="23"/>
  <c r="AT73" i="23"/>
  <c r="AQ106" i="23"/>
  <c r="AT106" i="23" s="1"/>
  <c r="DH106" i="23"/>
  <c r="DK106" i="23" s="1"/>
  <c r="EE106" i="23"/>
  <c r="T106" i="23"/>
  <c r="EH106" i="23"/>
  <c r="W115" i="23"/>
  <c r="AQ115" i="23"/>
  <c r="AT110" i="23"/>
  <c r="EE115" i="23"/>
  <c r="AT115" i="23"/>
  <c r="EH115" i="23"/>
  <c r="W129" i="23"/>
  <c r="BN129" i="23"/>
  <c r="AT129" i="23"/>
  <c r="BQ129" i="23"/>
  <c r="W97" i="21"/>
  <c r="P10" i="18"/>
  <c r="L13" i="18"/>
  <c r="L19" i="18" s="1"/>
  <c r="H10" i="18"/>
  <c r="DK39" i="23"/>
  <c r="CN115" i="23"/>
  <c r="AT39" i="23"/>
  <c r="W73" i="23"/>
  <c r="CN39" i="23"/>
  <c r="BQ73" i="23"/>
  <c r="H16" i="18"/>
  <c r="H19" i="18" s="1"/>
  <c r="CN9" i="23"/>
  <c r="BQ43" i="23"/>
  <c r="W102" i="23"/>
  <c r="CK106" i="23"/>
  <c r="CN110" i="23"/>
  <c r="W119" i="23"/>
  <c r="DK119" i="23"/>
  <c r="T39" i="23"/>
  <c r="BQ39" i="23"/>
  <c r="DH115" i="23"/>
  <c r="DK9" i="23"/>
  <c r="EH39" i="23"/>
  <c r="CN43" i="23"/>
  <c r="W110" i="23"/>
  <c r="AT119" i="23"/>
  <c r="EH119" i="23"/>
  <c r="BN115" i="23"/>
  <c r="BQ115" i="23" s="1"/>
  <c r="CK129" i="23"/>
  <c r="CN129" i="23" s="1"/>
  <c r="CN115" i="22"/>
  <c r="AT39" i="22"/>
  <c r="W73" i="22"/>
  <c r="BQ39" i="22"/>
  <c r="CN39" i="22"/>
  <c r="CN73" i="22"/>
  <c r="EH129" i="22"/>
  <c r="DH115" i="22"/>
  <c r="DK39" i="22"/>
  <c r="DH129" i="22"/>
  <c r="DK129" i="22" s="1"/>
  <c r="AQ115" i="22"/>
  <c r="F33" i="25" s="1"/>
  <c r="W119" i="22"/>
  <c r="W9" i="22"/>
  <c r="DK9" i="22"/>
  <c r="EH39" i="22"/>
  <c r="CN43" i="22"/>
  <c r="W110" i="22"/>
  <c r="AT119" i="22"/>
  <c r="EH119" i="22"/>
  <c r="W39" i="22"/>
  <c r="EH110" i="22"/>
  <c r="CK129" i="22"/>
  <c r="CN129" i="22" s="1"/>
  <c r="W129" i="21"/>
  <c r="BQ129" i="21"/>
  <c r="BQ97" i="21"/>
  <c r="W73" i="21"/>
  <c r="W106" i="21"/>
  <c r="DK115" i="21"/>
  <c r="EH39" i="21"/>
  <c r="BQ73" i="21"/>
  <c r="DK97" i="21"/>
  <c r="DK39" i="21"/>
  <c r="DH129" i="21"/>
  <c r="W119" i="21"/>
  <c r="BQ39" i="21"/>
  <c r="W39" i="21"/>
  <c r="CN39" i="21"/>
  <c r="DK115" i="22" l="1"/>
  <c r="DH150" i="22"/>
  <c r="E29" i="25"/>
  <c r="T150" i="23"/>
  <c r="CK150" i="23"/>
  <c r="DH150" i="23"/>
  <c r="EH73" i="23"/>
  <c r="EE150" i="23"/>
  <c r="AQ150" i="23"/>
  <c r="N30" i="25" s="1"/>
  <c r="BN150" i="23"/>
  <c r="DH150" i="21"/>
  <c r="T150" i="21"/>
  <c r="EH73" i="21"/>
  <c r="EE150" i="21"/>
  <c r="P34" i="25" s="1"/>
  <c r="CN73" i="21"/>
  <c r="CK150" i="21"/>
  <c r="BN150" i="21"/>
  <c r="AQ150" i="21"/>
  <c r="P30" i="25" s="1"/>
  <c r="EH73" i="22"/>
  <c r="EE150" i="22"/>
  <c r="CK150" i="22"/>
  <c r="BN150" i="22"/>
  <c r="AQ150" i="22"/>
  <c r="E34" i="25"/>
  <c r="E33" i="25"/>
  <c r="E32" i="25"/>
  <c r="DK73" i="23"/>
  <c r="E30" i="25"/>
  <c r="G34" i="25"/>
  <c r="G33" i="25"/>
  <c r="G32" i="25"/>
  <c r="G30" i="25"/>
  <c r="G36" i="25" s="1"/>
  <c r="F34" i="25"/>
  <c r="F30" i="25"/>
  <c r="F29" i="25"/>
  <c r="K18" i="18"/>
  <c r="G18" i="18"/>
  <c r="O33" i="25"/>
  <c r="K8" i="18"/>
  <c r="M8" i="18" s="1"/>
  <c r="O30" i="25"/>
  <c r="Q30" i="25" s="1"/>
  <c r="C101" i="25" s="1"/>
  <c r="D101" i="25" s="1"/>
  <c r="E101" i="25" s="1"/>
  <c r="F101" i="25" s="1"/>
  <c r="AT115" i="22"/>
  <c r="O31" i="25"/>
  <c r="BQ129" i="22"/>
  <c r="K9" i="18"/>
  <c r="M9" i="18" s="1"/>
  <c r="K7" i="18"/>
  <c r="M7" i="18" s="1"/>
  <c r="AT73" i="22"/>
  <c r="K5" i="18"/>
  <c r="M5" i="18" s="1"/>
  <c r="K4" i="18"/>
  <c r="M4" i="18" s="1"/>
  <c r="O14" i="18"/>
  <c r="AT150" i="21"/>
  <c r="Q14" i="18" s="1"/>
  <c r="DK129" i="21"/>
  <c r="P33" i="25"/>
  <c r="EH150" i="21"/>
  <c r="Q18" i="18" s="1"/>
  <c r="O18" i="18"/>
  <c r="O9" i="18"/>
  <c r="Q9" i="18" s="1"/>
  <c r="O8" i="18"/>
  <c r="Q8" i="18" s="1"/>
  <c r="O7" i="18"/>
  <c r="Q7" i="18" s="1"/>
  <c r="AT97" i="21"/>
  <c r="O6" i="18"/>
  <c r="Q6" i="18" s="1"/>
  <c r="AT73" i="21"/>
  <c r="O5" i="18"/>
  <c r="P19" i="18"/>
  <c r="P32" i="25"/>
  <c r="P31" i="25"/>
  <c r="P29" i="25"/>
  <c r="P36" i="25" s="1"/>
  <c r="O4" i="18"/>
  <c r="Q4" i="18" s="1"/>
  <c r="DK115" i="23"/>
  <c r="N33" i="25"/>
  <c r="Q33" i="25" s="1"/>
  <c r="C104" i="25" s="1"/>
  <c r="N29" i="25"/>
  <c r="G4" i="18"/>
  <c r="CN106" i="23"/>
  <c r="N32" i="25"/>
  <c r="G14" i="18"/>
  <c r="AT150" i="23"/>
  <c r="I14" i="18" s="1"/>
  <c r="G9" i="18"/>
  <c r="I9" i="18" s="1"/>
  <c r="G8" i="18"/>
  <c r="I8" i="18" s="1"/>
  <c r="W106" i="23"/>
  <c r="G7" i="18"/>
  <c r="I7" i="18" s="1"/>
  <c r="G6" i="18"/>
  <c r="I6" i="18" s="1"/>
  <c r="G5" i="18"/>
  <c r="I5" i="18" s="1"/>
  <c r="K6" i="18"/>
  <c r="O29" i="25"/>
  <c r="W150" i="23"/>
  <c r="I13" i="18" s="1"/>
  <c r="G13" i="18"/>
  <c r="W150" i="22"/>
  <c r="M13" i="18" s="1"/>
  <c r="CN150" i="23"/>
  <c r="I16" i="18" s="1"/>
  <c r="N31" i="25"/>
  <c r="Q31" i="25" s="1"/>
  <c r="C102" i="25" s="1"/>
  <c r="W39" i="23"/>
  <c r="O32" i="25"/>
  <c r="D102" i="25" l="1"/>
  <c r="E102" i="25"/>
  <c r="F102" i="25" s="1"/>
  <c r="D104" i="25"/>
  <c r="E104" i="25"/>
  <c r="F104" i="25" s="1"/>
  <c r="O34" i="25"/>
  <c r="EH150" i="22"/>
  <c r="M18" i="18" s="1"/>
  <c r="N34" i="25"/>
  <c r="Q34" i="25" s="1"/>
  <c r="EH150" i="23"/>
  <c r="I18" i="18" s="1"/>
  <c r="H30" i="25"/>
  <c r="H32" i="25"/>
  <c r="H33" i="25"/>
  <c r="H34" i="25"/>
  <c r="O36" i="25"/>
  <c r="Q32" i="25"/>
  <c r="N36" i="25"/>
  <c r="Q29" i="25"/>
  <c r="F36" i="25"/>
  <c r="H29" i="25"/>
  <c r="H36" i="25" s="1"/>
  <c r="E36" i="25"/>
  <c r="K13" i="18"/>
  <c r="G16" i="18"/>
  <c r="CN150" i="22"/>
  <c r="M16" i="18" s="1"/>
  <c r="K16" i="18"/>
  <c r="BQ150" i="22"/>
  <c r="M15" i="18" s="1"/>
  <c r="K15" i="18"/>
  <c r="K14" i="18"/>
  <c r="AT150" i="22"/>
  <c r="M14" i="18" s="1"/>
  <c r="DK150" i="22"/>
  <c r="M17" i="18" s="1"/>
  <c r="K17" i="18"/>
  <c r="O13" i="18"/>
  <c r="W150" i="21"/>
  <c r="Q13" i="18" s="1"/>
  <c r="O15" i="18"/>
  <c r="BQ150" i="21"/>
  <c r="Q15" i="18" s="1"/>
  <c r="O16" i="18"/>
  <c r="CN150" i="21"/>
  <c r="Q16" i="18" s="1"/>
  <c r="O10" i="18"/>
  <c r="Q10" i="18" s="1"/>
  <c r="Q5" i="18"/>
  <c r="DK150" i="21"/>
  <c r="Q17" i="18" s="1"/>
  <c r="O17" i="18"/>
  <c r="BQ150" i="23"/>
  <c r="I15" i="18" s="1"/>
  <c r="G15" i="18"/>
  <c r="I4" i="18"/>
  <c r="G10" i="18"/>
  <c r="I10" i="18" s="1"/>
  <c r="G17" i="18"/>
  <c r="G19" i="18" s="1"/>
  <c r="I19" i="18" s="1"/>
  <c r="DK150" i="23"/>
  <c r="I17" i="18" s="1"/>
  <c r="M6" i="18"/>
  <c r="K10" i="18"/>
  <c r="M10" i="18" s="1"/>
  <c r="C100" i="25" l="1"/>
  <c r="G43" i="25"/>
  <c r="Q36" i="25"/>
  <c r="B103" i="25" s="1"/>
  <c r="B66" i="25" s="1"/>
  <c r="K19" i="18"/>
  <c r="M19" i="18" s="1"/>
  <c r="O19" i="18"/>
  <c r="Q19" i="18" s="1"/>
  <c r="D100" i="25" l="1"/>
  <c r="E100" i="25"/>
  <c r="F100" i="25" s="1"/>
  <c r="H101" i="25" s="1"/>
  <c r="J52" i="25"/>
  <c r="B102" i="25"/>
  <c r="G101" i="25" s="1"/>
  <c r="D64" i="25"/>
  <c r="E9" i="18"/>
  <c r="E7" i="18"/>
  <c r="E6" i="18"/>
  <c r="E5" i="18"/>
  <c r="G100" i="25" l="1"/>
  <c r="D65" i="25"/>
  <c r="D67" i="25"/>
  <c r="D71" i="25" s="1"/>
  <c r="E4" i="18"/>
  <c r="C10" i="18"/>
  <c r="G102" i="25" l="1"/>
  <c r="I66" i="25"/>
  <c r="I67" i="25"/>
  <c r="I68" i="25"/>
  <c r="I69" i="25"/>
  <c r="I70" i="25"/>
  <c r="I65" i="25"/>
  <c r="G103" i="25" s="1"/>
  <c r="G104" i="25" s="1"/>
  <c r="C19" i="18"/>
  <c r="H102" i="25" l="1"/>
  <c r="H103" i="25" s="1"/>
  <c r="O11" i="25" s="1"/>
  <c r="I71" i="25"/>
  <c r="D19" i="18"/>
  <c r="E19" i="18" s="1"/>
  <c r="E8" i="18" l="1"/>
  <c r="D10" i="18"/>
  <c r="E10" i="18"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<sst xmlns="http://schemas.openxmlformats.org/spreadsheetml/2006/main" count="2454" uniqueCount="218">
  <si>
    <t>Project title:</t>
  </si>
  <si>
    <t>Partner 2:</t>
  </si>
  <si>
    <t>Partner 3:</t>
  </si>
  <si>
    <t>Partner 4:</t>
  </si>
  <si>
    <t>Start date:</t>
  </si>
  <si>
    <t>Partner 5:</t>
  </si>
  <si>
    <t>End date:</t>
  </si>
  <si>
    <t>Year 1</t>
  </si>
  <si>
    <t>Year 2</t>
  </si>
  <si>
    <t>Year 3</t>
  </si>
  <si>
    <t>Year 4</t>
  </si>
  <si>
    <t>1. Staff costs Netherlands</t>
  </si>
  <si>
    <t>2. Staff costs abroad</t>
  </si>
  <si>
    <t>3. Third party costs</t>
  </si>
  <si>
    <t>4. Travel costs</t>
  </si>
  <si>
    <t>5. Subsistence costs</t>
  </si>
  <si>
    <t>Total:</t>
  </si>
  <si>
    <t>Yes</t>
  </si>
  <si>
    <t>No</t>
  </si>
  <si>
    <t>ALL AMOUNTS ARE IN EUROS</t>
  </si>
  <si>
    <t xml:space="preserve">  </t>
  </si>
  <si>
    <t xml:space="preserve">Annual report </t>
  </si>
  <si>
    <t>Activity</t>
  </si>
  <si>
    <t>Employee function</t>
  </si>
  <si>
    <t>Hourly rate</t>
  </si>
  <si>
    <t>Hours</t>
  </si>
  <si>
    <t>Budget</t>
  </si>
  <si>
    <t>Realisation</t>
  </si>
  <si>
    <t>% Realisation</t>
  </si>
  <si>
    <t xml:space="preserve"> </t>
  </si>
  <si>
    <t xml:space="preserve">Total </t>
  </si>
  <si>
    <t>(if applicable)</t>
  </si>
  <si>
    <t>Company name</t>
  </si>
  <si>
    <t>Activity or other costs</t>
  </si>
  <si>
    <t>Return journey from - to</t>
  </si>
  <si>
    <t>Rate</t>
  </si>
  <si>
    <t>Journeys</t>
  </si>
  <si>
    <t>For example: Amsterdam - Kyiv - Amsterdam</t>
  </si>
  <si>
    <t>Residence</t>
  </si>
  <si>
    <t>DSA-rate</t>
  </si>
  <si>
    <t>Days</t>
  </si>
  <si>
    <t>For example: Kyiv</t>
  </si>
  <si>
    <t>Residual value</t>
  </si>
  <si>
    <t>*</t>
  </si>
  <si>
    <t>Machines/equipment:</t>
  </si>
  <si>
    <t>5 years</t>
  </si>
  <si>
    <t>Software:</t>
  </si>
  <si>
    <t>3 years</t>
  </si>
  <si>
    <t>Raw materials:</t>
  </si>
  <si>
    <t>100% eligible</t>
  </si>
  <si>
    <t>Startdate project</t>
  </si>
  <si>
    <t>LIQUIDITY NEEDS</t>
  </si>
  <si>
    <t xml:space="preserve">LIQUIDITY NEEDS </t>
  </si>
  <si>
    <t>PER YEAR</t>
  </si>
  <si>
    <t>Activity Year 1 (Month 1 - 12)</t>
  </si>
  <si>
    <t>TOTAL PER MONTH</t>
  </si>
  <si>
    <t>TOTAL PER QUARTER</t>
  </si>
  <si>
    <t>apr</t>
  </si>
  <si>
    <t>mei</t>
  </si>
  <si>
    <t>jun</t>
  </si>
  <si>
    <t>jul</t>
  </si>
  <si>
    <t>aug</t>
  </si>
  <si>
    <t>sep</t>
  </si>
  <si>
    <t>okt</t>
  </si>
  <si>
    <t>nov</t>
  </si>
  <si>
    <t>dec</t>
  </si>
  <si>
    <t>jan</t>
  </si>
  <si>
    <t>feb</t>
  </si>
  <si>
    <t>mrt</t>
  </si>
  <si>
    <t>Activity Year 2 (Month 13 - 24)</t>
  </si>
  <si>
    <t>Activity Year 3 (Month 25 - 36)</t>
  </si>
  <si>
    <t>Activity Year 4 (Month 37 - 48)</t>
  </si>
  <si>
    <t>FINAL REPORT</t>
  </si>
  <si>
    <t xml:space="preserve">Cost type </t>
  </si>
  <si>
    <t xml:space="preserve">Budget </t>
  </si>
  <si>
    <t>Realised</t>
  </si>
  <si>
    <t>% Realised</t>
  </si>
  <si>
    <t>Total costs year 1</t>
  </si>
  <si>
    <t xml:space="preserve">Costs per partner </t>
  </si>
  <si>
    <t>%Realised</t>
  </si>
  <si>
    <t xml:space="preserve">Total costs per partner per year </t>
  </si>
  <si>
    <t>Total project costs:</t>
  </si>
  <si>
    <t>6. Asset costs</t>
  </si>
  <si>
    <t>Months of depreciation (Max. 12 months)</t>
  </si>
  <si>
    <t>VAT liable?</t>
  </si>
  <si>
    <t>Applicant:</t>
  </si>
  <si>
    <t>Partner 1:</t>
  </si>
  <si>
    <t>in-cash</t>
  </si>
  <si>
    <t>in-kind</t>
  </si>
  <si>
    <t>TOTAL</t>
  </si>
  <si>
    <t>Applicant and partner(s)</t>
  </si>
  <si>
    <t>PROJECT INFORMATION</t>
  </si>
  <si>
    <t>CONTRIBUTION</t>
  </si>
  <si>
    <t>Requested subsidy:</t>
  </si>
  <si>
    <t>A.</t>
  </si>
  <si>
    <t>B.</t>
  </si>
  <si>
    <t>C.</t>
  </si>
  <si>
    <t>COSTS OVERVIEW</t>
  </si>
  <si>
    <t>Calculated subsidy:</t>
  </si>
  <si>
    <t>Contributing party</t>
  </si>
  <si>
    <t>Mandatory contribution (10%):</t>
  </si>
  <si>
    <t>D.</t>
  </si>
  <si>
    <t>SUBSIDY OVERVIEW</t>
  </si>
  <si>
    <t>SUBSIDY:</t>
  </si>
  <si>
    <t>Project management?</t>
  </si>
  <si>
    <t>ADDITIONAL</t>
  </si>
  <si>
    <r>
      <t xml:space="preserve">&gt; Do you make an additional contribution? Please specify in table </t>
    </r>
    <r>
      <rPr>
        <b/>
        <i/>
        <sz val="11"/>
        <color rgb="FF0070C0"/>
        <rFont val="Calibri"/>
        <family val="2"/>
        <scheme val="minor"/>
      </rPr>
      <t xml:space="preserve">Additional </t>
    </r>
    <r>
      <rPr>
        <b/>
        <sz val="11"/>
        <color rgb="FF0070C0"/>
        <rFont val="Calibri"/>
        <family val="2"/>
        <scheme val="minor"/>
      </rPr>
      <t>(maximum 10% of project costs)</t>
    </r>
  </si>
  <si>
    <t>6. Depreciation costs</t>
  </si>
  <si>
    <t>&gt;&gt; In this form, please fill in only the yellow cells</t>
  </si>
  <si>
    <t>&gt;&gt; This form must not contain any red filled cells</t>
  </si>
  <si>
    <t>STATUS:</t>
  </si>
  <si>
    <t>PARTNER</t>
  </si>
  <si>
    <t>Jan</t>
  </si>
  <si>
    <t>Feb</t>
  </si>
  <si>
    <t>Mar</t>
  </si>
  <si>
    <t>Apr</t>
  </si>
  <si>
    <t>May</t>
  </si>
  <si>
    <t>Jun</t>
  </si>
  <si>
    <t>Jul</t>
  </si>
  <si>
    <t>Aug</t>
  </si>
  <si>
    <t>Sep</t>
  </si>
  <si>
    <t>Oct</t>
  </si>
  <si>
    <t>Nov</t>
  </si>
  <si>
    <t>Dec</t>
  </si>
  <si>
    <t>7. Other costs</t>
  </si>
  <si>
    <t>Budget total</t>
  </si>
  <si>
    <t>E.</t>
  </si>
  <si>
    <t>ADVANCE PAYMENTS</t>
  </si>
  <si>
    <t>Advance payment rate:</t>
  </si>
  <si>
    <t>Total advance payment:</t>
  </si>
  <si>
    <t>Liquidity needs:</t>
  </si>
  <si>
    <t>&gt; First enter the budgets in the tabs per year. The tables below will then be filled in automatically</t>
  </si>
  <si>
    <t>UKRAINE PARTNERSHIP FACILITY 2025</t>
  </si>
  <si>
    <t>PROJECT BUDGET AND SUBSIDY CALCULATION</t>
  </si>
  <si>
    <t>PER PARTNER</t>
  </si>
  <si>
    <t>&gt; If the contribution is in-kind, provide detailed information of the nature of the in-kind contribution</t>
  </si>
  <si>
    <t>contribution</t>
  </si>
  <si>
    <t>(if more space is needed, adjust cell height)</t>
  </si>
  <si>
    <r>
      <t xml:space="preserve">&gt; Please specify the mandatory contribution in table </t>
    </r>
    <r>
      <rPr>
        <b/>
        <i/>
        <sz val="11"/>
        <color rgb="FF0070C0"/>
        <rFont val="Calibri"/>
        <family val="2"/>
        <scheme val="minor"/>
      </rPr>
      <t>Mandatory</t>
    </r>
    <r>
      <rPr>
        <b/>
        <sz val="11"/>
        <color rgb="FF0070C0"/>
        <rFont val="Calibri"/>
        <family val="2"/>
        <scheme val="minor"/>
      </rPr>
      <t xml:space="preserve"> (the amount must match the amount stated below)</t>
    </r>
  </si>
  <si>
    <r>
      <t xml:space="preserve">&gt; If the contribution is made in-cash, specify the financial resource. For example: </t>
    </r>
    <r>
      <rPr>
        <b/>
        <i/>
        <sz val="11"/>
        <color rgb="FF0070C0"/>
        <rFont val="Calibri"/>
        <family val="2"/>
        <scheme val="minor"/>
      </rPr>
      <t>equity</t>
    </r>
  </si>
  <si>
    <t>MANDATORY 10%</t>
  </si>
  <si>
    <t>(max 10%)</t>
  </si>
  <si>
    <t>PROJECT COSTS YEAR 1 (MONTH 1 - 12)</t>
  </si>
  <si>
    <t>PROJECT COSTS YEAR 2 (MONTH 13 - 24)</t>
  </si>
  <si>
    <t>PROJECT COSTS YEAR 3 (MONTH 25 - 36)</t>
  </si>
  <si>
    <t>PROJECT COSTS YEAR 4 (MONTH 37 - 48)</t>
  </si>
  <si>
    <t>Phase/no.</t>
  </si>
  <si>
    <t>Fill in the activities, and, in the first column, refer to the phasing and/or numbering in your activity plan. For each activity, indicate whether it is a project management activity</t>
  </si>
  <si>
    <t>Fill in the third party and the activities, and in the first column, refer to the phasing and/or numbering in your activity plan. Indicate whether it is a project management activity</t>
  </si>
  <si>
    <t>COST CATEGORY</t>
  </si>
  <si>
    <t>Depreciation term (years)*</t>
  </si>
  <si>
    <t>Note: assets transferred to a Ukrainian organization after the project ends is recorded as an asset under the Depreciation category</t>
  </si>
  <si>
    <t>Assets transferred to a Ukrainian organization after the project ends can be recorded at cost price, without depreciation</t>
  </si>
  <si>
    <t>Should you have difficulties completing this form, please contact RVO at +31 (0) 088 042 42 42 or email UPF@rvo.nl.</t>
  </si>
  <si>
    <t xml:space="preserve">Please read the information on this tab carefully before completing this form. </t>
  </si>
  <si>
    <t>Instruction</t>
  </si>
  <si>
    <r>
      <t xml:space="preserve">Note: the realisation </t>
    </r>
    <r>
      <rPr>
        <sz val="9"/>
        <color rgb="FF000000"/>
        <rFont val="Verdana"/>
        <family val="2"/>
      </rPr>
      <t xml:space="preserve">columns </t>
    </r>
    <r>
      <rPr>
        <i/>
        <sz val="9"/>
        <color rgb="FF000000"/>
        <rFont val="Verdana"/>
        <family val="2"/>
      </rPr>
      <t>on the annual budget tabs are for the annual report. Do not fill in these columns yet.  After the first twelve months of the project, enter the actual costs (in euros) in the "Realisation" column.</t>
    </r>
  </si>
  <si>
    <t>Project overview</t>
  </si>
  <si>
    <t>The tab Project overview contains the following sections:</t>
  </si>
  <si>
    <t>Project Information</t>
  </si>
  <si>
    <t>Enter all requested project information in the top section. The names of all the project partners are automatically included in the annual budget tabs</t>
  </si>
  <si>
    <t>Cost overview</t>
  </si>
  <si>
    <t>This overview contains a table with the Costs per budget category and a table with the Costs per partner. Both tables are auto-filled when the annual budget tabs have been fully completed.</t>
  </si>
  <si>
    <t xml:space="preserve">Own contribution </t>
  </si>
  <si>
    <t>At least 10% of the total project costs is funded by the partnership by a contribution in-cash and/or in-kind.</t>
  </si>
  <si>
    <t>In addition to this mandatory 10% contribution, the partnership may contribute an additional 10%. This additional contribution must be in cash.</t>
  </si>
  <si>
    <t xml:space="preserve">Please specify in this section the financing of both mandatory and - if applicable - additional contribution. </t>
  </si>
  <si>
    <t>Subsidy Overview and Advance payments</t>
  </si>
  <si>
    <t xml:space="preserve">The subsidy overview is auto-filled based on the total requested subsidy, the total costs and the specified own contribution . </t>
  </si>
  <si>
    <t xml:space="preserve">The advance payments section is auto-filled based on the amount specified on the tab Liquidity needs. The subsidy is paid in periodic advance payments, up to a maximum of 90% of the total subsidy amount and based on liquidity needs. The remaining 10% will be settled after determining the final subsidy after the project has been completed. </t>
  </si>
  <si>
    <t>Annual budget (Year 1-4, depending on the project duration)</t>
  </si>
  <si>
    <t>Please note that</t>
  </si>
  <si>
    <r>
      <t>-</t>
    </r>
    <r>
      <rPr>
        <sz val="7"/>
        <color rgb="FF000000"/>
        <rFont val="Times New Roman"/>
        <family val="1"/>
      </rPr>
      <t xml:space="preserve">      </t>
    </r>
    <r>
      <rPr>
        <sz val="9"/>
        <color rgb="FF000000"/>
        <rFont val="Verdana"/>
        <family val="2"/>
      </rPr>
      <t xml:space="preserve">The total project costs are entered on the annual budget tabs; </t>
    </r>
  </si>
  <si>
    <r>
      <t>-</t>
    </r>
    <r>
      <rPr>
        <sz val="7"/>
        <color rgb="FF000000"/>
        <rFont val="Times New Roman"/>
        <family val="1"/>
      </rPr>
      <t xml:space="preserve">      </t>
    </r>
    <r>
      <rPr>
        <sz val="9"/>
        <color rgb="FF000000"/>
        <rFont val="Verdana"/>
        <family val="2"/>
      </rPr>
      <t>The project costs (staff costs as well as other cost items) are entered without a profit mark-up;</t>
    </r>
  </si>
  <si>
    <r>
      <t>-</t>
    </r>
    <r>
      <rPr>
        <sz val="7"/>
        <color rgb="FF000000"/>
        <rFont val="Times New Roman"/>
        <family val="1"/>
      </rPr>
      <t xml:space="preserve">      </t>
    </r>
    <r>
      <rPr>
        <sz val="9"/>
        <color rgb="FF000000"/>
        <rFont val="Verdana"/>
        <family val="2"/>
      </rPr>
      <t>The subsidy amounts to a maximum of 90% of the total budget;</t>
    </r>
  </si>
  <si>
    <t xml:space="preserve">In general </t>
  </si>
  <si>
    <r>
      <t>-</t>
    </r>
    <r>
      <rPr>
        <sz val="7"/>
        <color theme="1"/>
        <rFont val="Times New Roman"/>
        <family val="1"/>
      </rPr>
      <t xml:space="preserve">      </t>
    </r>
    <r>
      <rPr>
        <sz val="9"/>
        <color theme="1"/>
        <rFont val="Verdana"/>
        <family val="2"/>
      </rPr>
      <t>costs must be reasonable, logical and necessary;</t>
    </r>
  </si>
  <si>
    <r>
      <t>-</t>
    </r>
    <r>
      <rPr>
        <sz val="7"/>
        <color theme="1"/>
        <rFont val="Times New Roman"/>
        <family val="1"/>
      </rPr>
      <t xml:space="preserve">      </t>
    </r>
    <r>
      <rPr>
        <sz val="9"/>
        <color theme="1"/>
        <rFont val="Verdana"/>
        <family val="2"/>
      </rPr>
      <t>the activities must, by their nature, be suitable for the partner incurring the costs;</t>
    </r>
  </si>
  <si>
    <r>
      <t>-</t>
    </r>
    <r>
      <rPr>
        <sz val="7"/>
        <color theme="1"/>
        <rFont val="Times New Roman"/>
        <family val="1"/>
      </rPr>
      <t xml:space="preserve">      </t>
    </r>
    <r>
      <rPr>
        <sz val="9"/>
        <color theme="1"/>
        <rFont val="Verdana"/>
        <family val="2"/>
      </rPr>
      <t>internal costs are eligible without mark-up;</t>
    </r>
  </si>
  <si>
    <r>
      <t>-</t>
    </r>
    <r>
      <rPr>
        <sz val="7"/>
        <color theme="1"/>
        <rFont val="Times New Roman"/>
        <family val="1"/>
      </rPr>
      <t xml:space="preserve">      </t>
    </r>
    <r>
      <rPr>
        <sz val="9"/>
        <color theme="1"/>
        <rFont val="Verdana"/>
        <family val="2"/>
      </rPr>
      <t>costs will be compared with local standards and assessed for reasonableness;</t>
    </r>
  </si>
  <si>
    <r>
      <t>-</t>
    </r>
    <r>
      <rPr>
        <sz val="7"/>
        <color theme="1"/>
        <rFont val="Times New Roman"/>
        <family val="1"/>
      </rPr>
      <t xml:space="preserve">      </t>
    </r>
    <r>
      <rPr>
        <sz val="9"/>
        <color theme="1"/>
        <rFont val="Verdana"/>
        <family val="2"/>
      </rPr>
      <t>costs relating to project management and coordination may not exceed 10% of the total eligible costs;</t>
    </r>
  </si>
  <si>
    <t>Non-eligible costs</t>
  </si>
  <si>
    <r>
      <t>-</t>
    </r>
    <r>
      <rPr>
        <sz val="7"/>
        <color theme="1"/>
        <rFont val="Times New Roman"/>
        <family val="1"/>
      </rPr>
      <t xml:space="preserve">      </t>
    </r>
    <r>
      <rPr>
        <sz val="9"/>
        <color theme="1"/>
        <rFont val="Verdana"/>
        <family val="2"/>
      </rPr>
      <t>Costs for developing the project proposal and costs made before application date.</t>
    </r>
  </si>
  <si>
    <r>
      <t>-</t>
    </r>
    <r>
      <rPr>
        <sz val="7"/>
        <color theme="1"/>
        <rFont val="Times New Roman"/>
        <family val="1"/>
      </rPr>
      <t xml:space="preserve">      </t>
    </r>
    <r>
      <rPr>
        <sz val="9"/>
        <color theme="1"/>
        <rFont val="Verdana"/>
        <family val="2"/>
      </rPr>
      <t>Costs caused by inflation or exchange rate fluctuations.</t>
    </r>
  </si>
  <si>
    <r>
      <t>-</t>
    </r>
    <r>
      <rPr>
        <sz val="7"/>
        <color theme="1"/>
        <rFont val="Times New Roman"/>
        <family val="1"/>
      </rPr>
      <t xml:space="preserve">      </t>
    </r>
    <r>
      <rPr>
        <sz val="9"/>
        <color theme="1"/>
        <rFont val="Verdana"/>
        <family val="2"/>
      </rPr>
      <t>Licence fees.</t>
    </r>
  </si>
  <si>
    <r>
      <t>-</t>
    </r>
    <r>
      <rPr>
        <sz val="7"/>
        <color theme="1"/>
        <rFont val="Times New Roman"/>
        <family val="1"/>
      </rPr>
      <t xml:space="preserve">      </t>
    </r>
    <r>
      <rPr>
        <sz val="9"/>
        <color theme="1"/>
        <rFont val="Verdana"/>
        <family val="2"/>
      </rPr>
      <t>Costs for the purchase of land and existing buildings.</t>
    </r>
  </si>
  <si>
    <r>
      <t>-</t>
    </r>
    <r>
      <rPr>
        <sz val="7"/>
        <color theme="1"/>
        <rFont val="Times New Roman"/>
        <family val="1"/>
      </rPr>
      <t xml:space="preserve">      </t>
    </r>
    <r>
      <rPr>
        <sz val="9"/>
        <color theme="1"/>
        <rFont val="Verdana"/>
        <family val="2"/>
      </rPr>
      <t>Costs of registration and maintenance of intellectual property rights.</t>
    </r>
  </si>
  <si>
    <r>
      <t>-</t>
    </r>
    <r>
      <rPr>
        <sz val="7"/>
        <color theme="1"/>
        <rFont val="Times New Roman"/>
        <family val="1"/>
      </rPr>
      <t xml:space="preserve">      </t>
    </r>
    <r>
      <rPr>
        <sz val="9"/>
        <color theme="1"/>
        <rFont val="Verdana"/>
        <family val="2"/>
      </rPr>
      <t>Unforeseen costs.</t>
    </r>
  </si>
  <si>
    <t xml:space="preserve">Eligible costs  </t>
  </si>
  <si>
    <t>Specify the costs for implementing the project per partner and per year. The cost categories on the annual budget tabs are explained below.</t>
  </si>
  <si>
    <r>
      <rPr>
        <i/>
        <sz val="9"/>
        <color theme="1"/>
        <rFont val="Verdana"/>
        <family val="2"/>
      </rPr>
      <t xml:space="preserve">1 &amp; 2. Staff costs in the Netherlands/abroad: </t>
    </r>
    <r>
      <rPr>
        <sz val="9"/>
        <color theme="1"/>
        <rFont val="Verdana"/>
        <family val="2"/>
      </rPr>
      <t>Time spent by the project partner's staff multiplied by an hourly tariff of € 87.50, up to a maximum of € 700 per day; this tariff does not change during the implementation of the project, but will be assessed based on local standards. This tariff includes salary and indirect costs (for example, local travel). Employees on the payroll of the project partner, also owners/directors of the project partners. The tariff is based on a working day of 8 hours. Costs for project management and coordination may not exceed 10% of the total budget.</t>
    </r>
  </si>
  <si>
    <r>
      <rPr>
        <i/>
        <sz val="9"/>
        <color theme="1"/>
        <rFont val="Verdana"/>
        <family val="2"/>
      </rPr>
      <t>3. Third-party costs</t>
    </r>
    <r>
      <rPr>
        <sz val="9"/>
        <color theme="1"/>
        <rFont val="Verdana"/>
        <family val="2"/>
      </rPr>
      <t>: Costs paid to third parties to implement part of the project activities (goods and services). This also applies to activities implemented by staff of subsidiaries of any of the UPF partners who are not themselves part of the UPF partnership. Only invoiced costs are eligible.</t>
    </r>
  </si>
  <si>
    <t>Note: assets to be transferred at the end of the project are not third party costs. They are entered as Depreciation costs (see below), at cost price.</t>
  </si>
  <si>
    <r>
      <rPr>
        <i/>
        <sz val="9"/>
        <color theme="1"/>
        <rFont val="Verdana"/>
        <family val="2"/>
      </rPr>
      <t>4. Travel costs:</t>
    </r>
    <r>
      <rPr>
        <sz val="9"/>
        <color theme="1"/>
        <rFont val="Verdana"/>
        <family val="2"/>
      </rPr>
      <t xml:space="preserve"> International travel costs based on economy class. The costs are eventually set on actual expenses. Travel costs within city boundaries are not eligible and are included in the tariffs.</t>
    </r>
  </si>
  <si>
    <r>
      <rPr>
        <i/>
        <sz val="9"/>
        <color theme="1"/>
        <rFont val="Verdana"/>
        <family val="2"/>
      </rPr>
      <t xml:space="preserve">5. Subsistence costs: </t>
    </r>
    <r>
      <rPr>
        <sz val="9"/>
        <color theme="1"/>
        <rFont val="Verdana"/>
        <family val="2"/>
      </rPr>
      <t>The maximum reimbursement is the number of nights multiplied by the UN Daily Subsistence Allowance (DSA) rates applicable on the date of application. For the actual Daily Subsistence Allowance rates, see link below (in Dutch).</t>
    </r>
  </si>
  <si>
    <t>Tarieflijsten verblijfkosten buitenlandse dienstreizen | Travelpoint | SSO3W</t>
  </si>
  <si>
    <r>
      <rPr>
        <i/>
        <sz val="9"/>
        <color theme="1"/>
        <rFont val="Verdana"/>
        <family val="2"/>
      </rPr>
      <t>7. Other costs:</t>
    </r>
    <r>
      <rPr>
        <sz val="9"/>
        <color theme="1"/>
        <rFont val="Verdana"/>
        <family val="2"/>
      </rPr>
      <t xml:space="preserve"> These costs may include for example transport costs, external reporting costs. Only invoiced costs are eligible.</t>
    </r>
  </si>
  <si>
    <t>Liquidity needs</t>
  </si>
  <si>
    <r>
      <t xml:space="preserve">The Liquidity needs tab is used to calculate the intended payment schedule for the project, if the project and budget are approved. The total liquidity need must equal the total </t>
    </r>
    <r>
      <rPr>
        <i/>
        <sz val="9"/>
        <color theme="1"/>
        <rFont val="Verdana"/>
        <family val="2"/>
      </rPr>
      <t>subsidy</t>
    </r>
    <r>
      <rPr>
        <sz val="9"/>
        <color theme="1"/>
        <rFont val="Verdana"/>
        <family val="2"/>
      </rPr>
      <t xml:space="preserve"> amount. Please note that a maximum of 90% of the subsidy will be paid in advance payments. The remaining 10% will be settled when the final subsidy is determined.</t>
    </r>
  </si>
  <si>
    <t xml:space="preserve">Final report </t>
  </si>
  <si>
    <t>The Final report tab is auto-filled with the project budget and -eventually- with the realization figures from the annual budget tabs.</t>
  </si>
  <si>
    <t>Asset/Materials</t>
  </si>
  <si>
    <t>Please describe how the total own contribution will be financed</t>
  </si>
  <si>
    <t>&gt; Please complete the liquidity needs tab. The total amount must be equal to the subsidy amount</t>
  </si>
  <si>
    <t>Ukraine Partnership Facility 2025 (UPF3) -  Project budget and realisation tool</t>
  </si>
  <si>
    <t>Enter the liquidity requirement per month, based on the subsidy amount. This tab is used to calculate the intended payment schedule for the project, if the project and budget are approved.</t>
  </si>
  <si>
    <t>Cost price</t>
  </si>
  <si>
    <r>
      <t xml:space="preserve">Please only fill in the light-yellow cells in this form. </t>
    </r>
    <r>
      <rPr>
        <sz val="9"/>
        <color rgb="FF000000"/>
        <rFont val="Verdana"/>
        <family val="2"/>
      </rPr>
      <t xml:space="preserve">All other cells are </t>
    </r>
    <r>
      <rPr>
        <sz val="9"/>
        <color theme="1"/>
        <rFont val="Verdana"/>
        <family val="2"/>
      </rPr>
      <t xml:space="preserve">auto-filled </t>
    </r>
    <r>
      <rPr>
        <sz val="9"/>
        <color rgb="FF000000"/>
        <rFont val="Verdana"/>
        <family val="2"/>
      </rPr>
      <t xml:space="preserve">and </t>
    </r>
    <r>
      <rPr>
        <sz val="9"/>
        <color theme="1"/>
        <rFont val="Verdana"/>
        <family val="2"/>
      </rPr>
      <t xml:space="preserve">cannot be changed. </t>
    </r>
    <r>
      <rPr>
        <sz val="9"/>
        <color rgb="FF000000"/>
        <rFont val="Verdana"/>
        <family val="2"/>
      </rPr>
      <t xml:space="preserve">The document calculates the total amounts automatically for you. Start filling out the tab Project overview, the annual tabs Year 1-4 (depending on the project duration) followed by the tab Liquidity needs. </t>
    </r>
  </si>
  <si>
    <r>
      <t>-</t>
    </r>
    <r>
      <rPr>
        <sz val="7"/>
        <color rgb="FF000000"/>
        <rFont val="Times New Roman"/>
        <family val="1"/>
      </rPr>
      <t xml:space="preserve">      </t>
    </r>
    <r>
      <rPr>
        <sz val="9"/>
        <color rgb="FF000000"/>
        <rFont val="Verdana"/>
        <family val="2"/>
      </rPr>
      <t>The lead partner is a business or civil society organisation with its registered office in the Netherlands;</t>
    </r>
  </si>
  <si>
    <r>
      <t>-</t>
    </r>
    <r>
      <rPr>
        <sz val="7"/>
        <color theme="1"/>
        <rFont val="Times New Roman"/>
        <family val="1"/>
      </rPr>
      <t xml:space="preserve">      </t>
    </r>
    <r>
      <rPr>
        <sz val="9"/>
        <color theme="1"/>
        <rFont val="Verdana"/>
        <family val="2"/>
      </rPr>
      <t>costs must be directly related to carrying out the activities. Contingency costs are not eligible for subsidy funding;</t>
    </r>
  </si>
  <si>
    <r>
      <rPr>
        <sz val="9"/>
        <rFont val="Verdana"/>
        <family val="2"/>
      </rPr>
      <t>-</t>
    </r>
    <r>
      <rPr>
        <sz val="7"/>
        <color theme="1"/>
        <rFont val="Times New Roman"/>
        <family val="1"/>
      </rPr>
      <t xml:space="preserve">      </t>
    </r>
    <r>
      <rPr>
        <sz val="9"/>
        <color theme="1"/>
        <rFont val="Verdana"/>
        <family val="2"/>
      </rPr>
      <t>only costs incurred after the application is submitted are eligible for a subsidy;</t>
    </r>
  </si>
  <si>
    <r>
      <rPr>
        <sz val="9"/>
        <rFont val="Verdana"/>
        <family val="2"/>
      </rPr>
      <t>-</t>
    </r>
    <r>
      <rPr>
        <sz val="7"/>
        <color theme="1"/>
        <rFont val="Times New Roman"/>
        <family val="1"/>
      </rPr>
      <t xml:space="preserve">      </t>
    </r>
    <r>
      <rPr>
        <sz val="9"/>
        <color theme="1"/>
        <rFont val="Verdana"/>
        <family val="2"/>
      </rPr>
      <t>costs incurred after the project has been concluded are not eligible for subsidy funding, with the exception of costs relating to the mandatory audit carried out by an independent external auditor in order to determine the definitive subsidy amount.</t>
    </r>
  </si>
  <si>
    <r>
      <rPr>
        <sz val="9"/>
        <rFont val="Verdana"/>
        <family val="2"/>
      </rPr>
      <t>-</t>
    </r>
    <r>
      <rPr>
        <sz val="7"/>
        <color theme="1"/>
        <rFont val="Times New Roman"/>
        <family val="1"/>
      </rPr>
      <t xml:space="preserve">      </t>
    </r>
    <r>
      <rPr>
        <sz val="9"/>
        <color theme="1"/>
        <rFont val="Verdana"/>
        <family val="2"/>
      </rPr>
      <t>Value-added tax. In case of costs you cannot reclaim through local tax return, you may include them in the budget as eligible costs, as these are then actual costs incurred.</t>
    </r>
  </si>
  <si>
    <r>
      <rPr>
        <sz val="9"/>
        <rFont val="Verdana"/>
        <family val="2"/>
      </rPr>
      <t>-</t>
    </r>
    <r>
      <rPr>
        <sz val="7"/>
        <color theme="1"/>
        <rFont val="Times New Roman"/>
        <family val="1"/>
      </rPr>
      <t xml:space="preserve">      </t>
    </r>
    <r>
      <rPr>
        <sz val="9"/>
        <color theme="1"/>
        <rFont val="Verdana"/>
        <family val="2"/>
      </rPr>
      <t>Financing costs and interest payments.</t>
    </r>
  </si>
  <si>
    <r>
      <rPr>
        <sz val="9"/>
        <rFont val="Verdana"/>
        <family val="2"/>
      </rPr>
      <t>-</t>
    </r>
    <r>
      <rPr>
        <sz val="7"/>
        <color theme="1"/>
        <rFont val="Times New Roman"/>
        <family val="1"/>
      </rPr>
      <t xml:space="preserve">      </t>
    </r>
    <r>
      <rPr>
        <sz val="9"/>
        <rFont val="Verdana"/>
        <family val="2"/>
      </rPr>
      <t>C</t>
    </r>
    <r>
      <rPr>
        <sz val="7"/>
        <color theme="1"/>
        <rFont val="Times New Roman"/>
        <family val="1"/>
      </rPr>
      <t>o</t>
    </r>
    <r>
      <rPr>
        <sz val="9"/>
        <rFont val="Verdana"/>
        <family val="2"/>
      </rPr>
      <t>s</t>
    </r>
    <r>
      <rPr>
        <sz val="7"/>
        <color theme="1"/>
        <rFont val="Times New Roman"/>
        <family val="1"/>
      </rPr>
      <t>t</t>
    </r>
    <r>
      <rPr>
        <sz val="9"/>
        <rFont val="Verdana"/>
        <family val="2"/>
      </rPr>
      <t>s</t>
    </r>
    <r>
      <rPr>
        <sz val="7"/>
        <color theme="1"/>
        <rFont val="Times New Roman"/>
        <family val="1"/>
      </rPr>
      <t xml:space="preserve"> </t>
    </r>
    <r>
      <rPr>
        <sz val="9"/>
        <rFont val="Verdana"/>
        <family val="2"/>
      </rPr>
      <t>f</t>
    </r>
    <r>
      <rPr>
        <sz val="7"/>
        <color theme="1"/>
        <rFont val="Times New Roman"/>
        <family val="1"/>
      </rPr>
      <t>o</t>
    </r>
    <r>
      <rPr>
        <sz val="9"/>
        <rFont val="Verdana"/>
        <family val="2"/>
      </rPr>
      <t>r</t>
    </r>
    <r>
      <rPr>
        <sz val="7"/>
        <color theme="1"/>
        <rFont val="Times New Roman"/>
        <family val="1"/>
      </rPr>
      <t xml:space="preserve"> </t>
    </r>
    <r>
      <rPr>
        <sz val="9"/>
        <color theme="1"/>
        <rFont val="Verdana"/>
        <family val="2"/>
      </rPr>
      <t>product development.</t>
    </r>
  </si>
  <si>
    <t>Materials / inputs used up within the project period are depreciated in full. In case ownership of the asset is transferred to an organisation in Ukraine (existing buildings and land are excluded), the total cost price may be included.</t>
  </si>
  <si>
    <t>Note: the Ukranian organisation receiving the assets may not be part of the same group or fiscal entity to which the transferring partner belongs.</t>
  </si>
  <si>
    <r>
      <rPr>
        <i/>
        <sz val="9"/>
        <color theme="1"/>
        <rFont val="Verdana"/>
        <family val="2"/>
      </rPr>
      <t>6. Depreciation costs:</t>
    </r>
    <r>
      <rPr>
        <sz val="9"/>
        <color theme="1"/>
        <rFont val="Verdana"/>
        <family val="2"/>
      </rPr>
      <t xml:space="preserve"> Include only depreciation costs for assets. Depreciation costs are calculated based on the cost price and fixed depreciation periods. The depreciation period for assets is 5 years and for software 3 years (in-house software is not eligible). Modification costs may be included as well.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</si>
</sst>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3" formatCode="_ * #,##0.00_ ;_ * \-#,##0.00_ ;_ * &quot;-&quot;??_ ;_ @_ "/>
    <numFmt numFmtId="164" formatCode="dd/mm/yy;@"/>
    <numFmt numFmtId="165" formatCode="0.0%"/>
    <numFmt numFmtId="166" formatCode="m"/>
    <numFmt numFmtId="167" formatCode="_ * #,##0_ ;_ * \-#,##0_ ;_ * &quot;-&quot;??_ ;_ @_ "/>
    <numFmt numFmtId="168" formatCode="0;\-0;;@"/>
    <numFmt numFmtId="169" formatCode="#,##0.0"/>
    <numFmt numFmtId="170" formatCode="&quot;€&quot;\ #,##0"/>
  </numFmts>
  <fonts count="39" x14ac:knownFonts="1">
    <font>
      <sz val="11"/>
      <color theme="1"/>
      <name val="Calibri"/>
      <family val="2"/>
      <scheme val="minor"/>
    </font>
    <font>
      <sz val="11"/>
      <color theme="1"/>
      <name val="Calibri"/>
      <family val="2"/>
    </font>
    <font>
      <sz val="11"/>
      <color rgb="FFFF0000"/>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b/>
      <sz val="14"/>
      <color theme="1"/>
      <name val="Calibri"/>
      <family val="2"/>
      <scheme val="minor"/>
    </font>
    <font>
      <sz val="9"/>
      <color theme="1"/>
      <name val="Calibri"/>
      <family val="2"/>
      <scheme val="minor"/>
    </font>
    <font>
      <sz val="8"/>
      <name val="Calibri"/>
      <family val="2"/>
      <scheme val="minor"/>
    </font>
    <font>
      <sz val="11"/>
      <color theme="1"/>
      <name val="Calibri"/>
      <family val="2"/>
      <scheme val="minor"/>
    </font>
    <font>
      <b/>
      <sz val="11"/>
      <color theme="3"/>
      <name val="Calibri"/>
      <family val="2"/>
      <scheme val="minor"/>
    </font>
    <font>
      <b/>
      <sz val="9"/>
      <color theme="1"/>
      <name val="Calibri"/>
      <family val="2"/>
      <scheme val="minor"/>
    </font>
    <font>
      <b/>
      <sz val="11"/>
      <color theme="0"/>
      <name val="Calibri"/>
      <family val="2"/>
      <scheme val="minor"/>
    </font>
    <font>
      <sz val="11"/>
      <color theme="0"/>
      <name val="Calibri"/>
      <family val="2"/>
      <scheme val="minor"/>
    </font>
    <font>
      <b/>
      <i/>
      <sz val="11"/>
      <color theme="6"/>
      <name val="Calibri"/>
      <family val="2"/>
      <scheme val="minor"/>
    </font>
    <font>
      <sz val="11"/>
      <color theme="3"/>
      <name val="Calibri"/>
      <family val="2"/>
      <scheme val="minor"/>
    </font>
    <font>
      <b/>
      <sz val="11"/>
      <color rgb="FF0070C0"/>
      <name val="Calibri"/>
      <family val="2"/>
      <scheme val="minor"/>
    </font>
    <font>
      <b/>
      <i/>
      <sz val="11"/>
      <color rgb="FF0070C0"/>
      <name val="Calibri"/>
      <family val="2"/>
      <scheme val="minor"/>
    </font>
    <font>
      <sz val="11"/>
      <name val="Calibri"/>
      <family val="2"/>
      <scheme val="minor"/>
    </font>
    <font>
      <sz val="9"/>
      <color rgb="FFFF0000"/>
      <name val="Calibri"/>
      <family val="2"/>
      <scheme val="minor"/>
    </font>
    <font>
      <b/>
      <sz val="22"/>
      <color rgb="FF007BC7"/>
      <name val="RijksoverheidSansHeadingTT"/>
      <family val="2"/>
    </font>
    <font>
      <u/>
      <sz val="11"/>
      <color theme="10"/>
      <name val="Calibri"/>
      <family val="2"/>
    </font>
    <font>
      <i/>
      <sz val="9"/>
      <color theme="1"/>
      <name val="Verdana"/>
      <family val="2"/>
    </font>
    <font>
      <b/>
      <sz val="9"/>
      <color rgb="FFFF0000"/>
      <name val="Verdana"/>
      <family val="2"/>
    </font>
    <font>
      <sz val="9"/>
      <color theme="1"/>
      <name val="Verdana"/>
      <family val="2"/>
    </font>
    <font>
      <sz val="9"/>
      <color rgb="FF000000"/>
      <name val="Verdana"/>
      <family val="2"/>
    </font>
    <font>
      <i/>
      <sz val="9"/>
      <color rgb="FF000000"/>
      <name val="Verdana"/>
      <family val="2"/>
    </font>
    <font>
      <b/>
      <sz val="9"/>
      <color theme="1"/>
      <name val="Verdana"/>
      <family val="2"/>
    </font>
    <font>
      <b/>
      <sz val="9"/>
      <color rgb="FF007BC7"/>
      <name val="Verdana"/>
      <family val="2"/>
    </font>
    <font>
      <sz val="7"/>
      <color rgb="FF000000"/>
      <name val="Times New Roman"/>
      <family val="1"/>
    </font>
    <font>
      <sz val="9"/>
      <name val="Verdana"/>
      <family val="2"/>
    </font>
    <font>
      <sz val="7"/>
      <color theme="1"/>
      <name val="Times New Roman"/>
      <family val="1"/>
    </font>
    <font>
      <sz val="9"/>
      <color rgb="FFFF0000"/>
      <name val="Verdana"/>
      <family val="2"/>
    </font>
    <font>
      <sz val="8"/>
      <color theme="1"/>
      <name val="Verdana"/>
      <family val="2"/>
    </font>
    <font>
      <b/>
      <sz val="11"/>
      <color theme="7"/>
      <name val="Calibri"/>
      <family val="2"/>
      <scheme val="minor"/>
    </font>
    <font>
      <sz val="11"/>
      <color theme="7"/>
      <name val="Calibri"/>
      <family val="2"/>
      <scheme val="minor"/>
    </font>
    <font>
      <b/>
      <sz val="14"/>
      <color theme="0"/>
      <name val="Calibri"/>
      <family val="2"/>
      <scheme val="minor"/>
    </font>
    <font>
      <b/>
      <sz val="16"/>
      <color theme="0"/>
      <name val="Calibri"/>
      <family val="2"/>
      <scheme val="minor"/>
    </font>
    <font>
      <b/>
      <sz val="14"/>
      <color rgb="FF00000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double">
        <color auto="1"/>
      </top>
      <bottom/>
      <diagonal/>
    </border>
    <border>
      <left/>
      <right/>
      <top style="double">
        <color auto="1"/>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right/>
      <top style="thin">
        <color auto="1"/>
      </top>
      <bottom style="double">
        <color auto="1"/>
      </bottom>
      <diagonal/>
    </border>
    <border>
      <left/>
      <right/>
      <top/>
      <bottom style="medium">
        <color auto="1"/>
      </bottom>
      <diagonal/>
    </border>
    <border>
      <left style="thin">
        <color indexed="64"/>
      </left>
      <right/>
      <top/>
      <bottom style="thin">
        <color auto="1"/>
      </bottom>
      <diagonal/>
    </border>
    <border>
      <left/>
      <right style="thin">
        <color indexed="64"/>
      </right>
      <top/>
      <bottom style="thin">
        <color auto="1"/>
      </bottom>
      <diagonal/>
    </border>
  </borders>
  <cellStyleXfs count="5">
    <xf numFmtId="0" fontId="0" fillId="0" borderId="0"/>
    <xf numFmtId="43" fontId="9" fillId="0" borderId="0" applyFont="0" applyFill="0" applyBorder="0" applyAlignment="0" applyProtection="0"/>
    <xf numFmtId="9" fontId="9" fillId="0" borderId="0" applyFont="0" applyFill="0" applyBorder="0" applyAlignment="0" applyProtection="0"/>
    <xf numFmtId="0" fontId="1" fillId="0" borderId="0"/>
    <xf numFmtId="0" fontId="21" fillId="0" borderId="0" applyNumberFormat="0" applyFill="0" applyBorder="0" applyAlignment="0" applyProtection="0"/>
  </cellStyleXfs>
  <cellXfs count="198">
    <xf numFmtId="0" fontId="0" fillId="0" borderId="0" xfId="0"/>
    <xf numFmtId="0" fontId="0" fillId="6" borderId="0" xfId="0" applyFill="1"/>
    <xf numFmtId="0" fontId="0" fillId="6" borderId="1" xfId="0" applyFill="1" applyBorder="1"/>
    <xf numFmtId="0" fontId="0" fillId="6" borderId="1" xfId="0" applyFill="1" applyBorder="1" applyAlignment="1">
      <alignment horizontal="center"/>
    </xf>
    <xf numFmtId="0" fontId="0" fillId="0" borderId="0" xfId="0" applyProtection="1">
      <protection hidden="1"/>
    </xf>
    <xf numFmtId="0" fontId="0" fillId="4" borderId="0" xfId="0" applyFill="1" applyProtection="1">
      <protection hidden="1"/>
    </xf>
    <xf numFmtId="0" fontId="0" fillId="0" borderId="0" xfId="0" applyAlignment="1" applyProtection="1">
      <alignment horizontal="left"/>
      <protection hidden="1"/>
    </xf>
    <xf numFmtId="3" fontId="0" fillId="0" borderId="0" xfId="0" applyNumberFormat="1" applyProtection="1">
      <protection hidden="1"/>
    </xf>
    <xf numFmtId="0" fontId="0" fillId="0" borderId="0" xfId="0" applyProtection="1">
      <protection locked="0"/>
    </xf>
    <xf numFmtId="0" fontId="3" fillId="4" borderId="0" xfId="0" applyFont="1" applyFill="1" applyProtection="1">
      <protection hidden="1"/>
    </xf>
    <xf numFmtId="3" fontId="0" fillId="4" borderId="0" xfId="0" applyNumberFormat="1" applyFill="1" applyProtection="1">
      <protection hidden="1"/>
    </xf>
    <xf numFmtId="3" fontId="3" fillId="0" borderId="0" xfId="0" applyNumberFormat="1" applyFont="1" applyAlignment="1" applyProtection="1">
      <alignment horizontal="left"/>
      <protection hidden="1"/>
    </xf>
    <xf numFmtId="0" fontId="3" fillId="0" borderId="0" xfId="0" applyFont="1" applyAlignment="1" applyProtection="1">
      <alignment horizontal="left"/>
      <protection hidden="1"/>
    </xf>
    <xf numFmtId="0" fontId="3" fillId="4" borderId="0" xfId="0" applyFont="1" applyFill="1" applyAlignment="1" applyProtection="1">
      <alignment horizontal="left"/>
      <protection hidden="1"/>
    </xf>
    <xf numFmtId="3" fontId="3" fillId="4" borderId="0" xfId="0" applyNumberFormat="1" applyFont="1" applyFill="1" applyAlignment="1" applyProtection="1">
      <alignment horizontal="left"/>
      <protection hidden="1"/>
    </xf>
    <xf numFmtId="3" fontId="0" fillId="0" borderId="0" xfId="0" applyNumberFormat="1" applyAlignment="1" applyProtection="1">
      <alignment horizontal="left"/>
      <protection hidden="1"/>
    </xf>
    <xf numFmtId="1" fontId="0" fillId="0" borderId="0" xfId="0" applyNumberFormat="1" applyAlignment="1" applyProtection="1">
      <alignment horizontal="left"/>
      <protection hidden="1"/>
    </xf>
    <xf numFmtId="9" fontId="0" fillId="0" borderId="0" xfId="0" applyNumberFormat="1" applyAlignment="1" applyProtection="1">
      <alignment horizontal="left"/>
      <protection hidden="1"/>
    </xf>
    <xf numFmtId="9" fontId="0" fillId="4" borderId="0" xfId="0" applyNumberFormat="1" applyFill="1" applyAlignment="1" applyProtection="1">
      <alignment horizontal="left"/>
      <protection hidden="1"/>
    </xf>
    <xf numFmtId="3" fontId="0" fillId="4" borderId="0" xfId="0" applyNumberFormat="1" applyFill="1" applyAlignment="1" applyProtection="1">
      <alignment horizontal="left"/>
      <protection hidden="1"/>
    </xf>
    <xf numFmtId="0" fontId="0" fillId="4" borderId="0" xfId="0" applyFill="1" applyAlignment="1" applyProtection="1">
      <alignment horizontal="left"/>
      <protection hidden="1"/>
    </xf>
    <xf numFmtId="0" fontId="3" fillId="0" borderId="0" xfId="0" applyFont="1" applyAlignment="1" applyProtection="1">
      <alignment horizontal="right"/>
      <protection hidden="1"/>
    </xf>
    <xf numFmtId="0" fontId="3" fillId="0" borderId="0" xfId="0" applyFont="1" applyProtection="1">
      <protection hidden="1"/>
    </xf>
    <xf numFmtId="0" fontId="0" fillId="0" borderId="0" xfId="0" applyAlignment="1" applyProtection="1">
      <alignment wrapText="1"/>
      <protection hidden="1"/>
    </xf>
    <xf numFmtId="0" fontId="10" fillId="4" borderId="2" xfId="0" applyFont="1" applyFill="1" applyBorder="1" applyProtection="1">
      <protection hidden="1"/>
    </xf>
    <xf numFmtId="43" fontId="15" fillId="4" borderId="3" xfId="1" applyFont="1" applyFill="1" applyBorder="1" applyAlignment="1" applyProtection="1">
      <alignment horizontal="center"/>
      <protection hidden="1"/>
    </xf>
    <xf numFmtId="0" fontId="12" fillId="5" borderId="2" xfId="0" applyFont="1" applyFill="1" applyBorder="1" applyProtection="1">
      <protection hidden="1"/>
    </xf>
    <xf numFmtId="3" fontId="13" fillId="5" borderId="1" xfId="0" applyNumberFormat="1" applyFont="1" applyFill="1" applyBorder="1" applyProtection="1">
      <protection hidden="1"/>
    </xf>
    <xf numFmtId="3" fontId="13" fillId="5" borderId="2" xfId="0" applyNumberFormat="1" applyFont="1" applyFill="1" applyBorder="1" applyProtection="1">
      <protection hidden="1"/>
    </xf>
    <xf numFmtId="0" fontId="13" fillId="5" borderId="3" xfId="0" applyFont="1" applyFill="1" applyBorder="1" applyProtection="1">
      <protection hidden="1"/>
    </xf>
    <xf numFmtId="3" fontId="13" fillId="5" borderId="4" xfId="0" applyNumberFormat="1" applyFont="1" applyFill="1" applyBorder="1" applyProtection="1">
      <protection hidden="1"/>
    </xf>
    <xf numFmtId="168" fontId="0" fillId="0" borderId="0" xfId="0" applyNumberFormat="1" applyAlignment="1" applyProtection="1">
      <alignment horizontal="left"/>
      <protection hidden="1"/>
    </xf>
    <xf numFmtId="0" fontId="7" fillId="2" borderId="5"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0" fillId="0" borderId="0" xfId="0" applyAlignment="1" applyProtection="1">
      <alignment horizontal="right"/>
      <protection hidden="1"/>
    </xf>
    <xf numFmtId="164" fontId="0" fillId="2" borderId="5" xfId="0" applyNumberFormat="1" applyFill="1" applyBorder="1" applyAlignment="1" applyProtection="1">
      <alignment horizontal="center"/>
      <protection locked="0"/>
    </xf>
    <xf numFmtId="164" fontId="0" fillId="2" borderId="3" xfId="0" applyNumberFormat="1" applyFill="1" applyBorder="1" applyAlignment="1" applyProtection="1">
      <alignment horizontal="center"/>
      <protection locked="0"/>
    </xf>
    <xf numFmtId="42" fontId="0" fillId="2" borderId="5" xfId="0" applyNumberFormat="1" applyFill="1" applyBorder="1" applyProtection="1">
      <protection locked="0"/>
    </xf>
    <xf numFmtId="42" fontId="0" fillId="2" borderId="3" xfId="0" applyNumberFormat="1" applyFill="1" applyBorder="1" applyProtection="1">
      <protection locked="0"/>
    </xf>
    <xf numFmtId="42" fontId="0" fillId="2" borderId="16" xfId="0" applyNumberFormat="1" applyFill="1" applyBorder="1" applyProtection="1">
      <protection locked="0"/>
    </xf>
    <xf numFmtId="0" fontId="5" fillId="0" borderId="0" xfId="0" applyFont="1" applyProtection="1">
      <protection hidden="1"/>
    </xf>
    <xf numFmtId="0" fontId="16" fillId="0" borderId="0" xfId="0" applyFont="1" applyProtection="1">
      <protection hidden="1"/>
    </xf>
    <xf numFmtId="42" fontId="0" fillId="0" borderId="0" xfId="0" applyNumberFormat="1" applyProtection="1">
      <protection hidden="1"/>
    </xf>
    <xf numFmtId="42" fontId="3" fillId="0" borderId="6" xfId="0" applyNumberFormat="1" applyFont="1" applyBorder="1" applyProtection="1">
      <protection hidden="1"/>
    </xf>
    <xf numFmtId="168" fontId="0" fillId="0" borderId="0" xfId="0" applyNumberFormat="1" applyProtection="1">
      <protection hidden="1"/>
    </xf>
    <xf numFmtId="42" fontId="0" fillId="0" borderId="5" xfId="0" applyNumberFormat="1" applyBorder="1" applyProtection="1">
      <protection hidden="1"/>
    </xf>
    <xf numFmtId="0" fontId="7" fillId="0" borderId="0" xfId="0" applyFont="1" applyProtection="1">
      <protection hidden="1"/>
    </xf>
    <xf numFmtId="42" fontId="3" fillId="0" borderId="9" xfId="0" applyNumberFormat="1" applyFont="1" applyBorder="1" applyProtection="1">
      <protection hidden="1"/>
    </xf>
    <xf numFmtId="0" fontId="0" fillId="0" borderId="17" xfId="0" applyBorder="1" applyProtection="1">
      <protection hidden="1"/>
    </xf>
    <xf numFmtId="42" fontId="3" fillId="2" borderId="5" xfId="0" applyNumberFormat="1" applyFont="1" applyFill="1" applyBorder="1" applyProtection="1">
      <protection locked="0"/>
    </xf>
    <xf numFmtId="0" fontId="3" fillId="9" borderId="0" xfId="0" applyFont="1" applyFill="1" applyAlignment="1" applyProtection="1">
      <alignment horizontal="center"/>
      <protection hidden="1"/>
    </xf>
    <xf numFmtId="168" fontId="6" fillId="0" borderId="0" xfId="0" applyNumberFormat="1" applyFont="1" applyProtection="1">
      <protection hidden="1"/>
    </xf>
    <xf numFmtId="168" fontId="6" fillId="0" borderId="0" xfId="0" applyNumberFormat="1" applyFont="1" applyAlignment="1" applyProtection="1">
      <alignment horizontal="left"/>
      <protection hidden="1"/>
    </xf>
    <xf numFmtId="168" fontId="6" fillId="0" borderId="0" xfId="0" applyNumberFormat="1" applyFont="1" applyAlignment="1" applyProtection="1">
      <alignment wrapText="1"/>
      <protection hidden="1"/>
    </xf>
    <xf numFmtId="0" fontId="0" fillId="0" borderId="8" xfId="0" applyBorder="1" applyProtection="1">
      <protection hidden="1"/>
    </xf>
    <xf numFmtId="0" fontId="0" fillId="0" borderId="9" xfId="0" applyBorder="1" applyProtection="1">
      <protection hidden="1"/>
    </xf>
    <xf numFmtId="0" fontId="0" fillId="0" borderId="9" xfId="0" applyBorder="1" applyAlignment="1" applyProtection="1">
      <alignment horizontal="left"/>
      <protection hidden="1"/>
    </xf>
    <xf numFmtId="0" fontId="0" fillId="0" borderId="10" xfId="0" applyBorder="1" applyProtection="1">
      <protection hidden="1"/>
    </xf>
    <xf numFmtId="0" fontId="0" fillId="0" borderId="11" xfId="0" applyBorder="1" applyProtection="1">
      <protection hidden="1"/>
    </xf>
    <xf numFmtId="0" fontId="0" fillId="4" borderId="11" xfId="0" applyFill="1" applyBorder="1" applyProtection="1">
      <protection hidden="1"/>
    </xf>
    <xf numFmtId="0" fontId="0" fillId="0" borderId="0" xfId="0" applyAlignment="1" applyProtection="1">
      <alignment horizontal="center" vertical="center"/>
      <protection hidden="1"/>
    </xf>
    <xf numFmtId="0" fontId="3" fillId="0" borderId="0" xfId="0" applyFont="1" applyAlignment="1" applyProtection="1">
      <alignment horizontal="center" vertical="center"/>
      <protection hidden="1"/>
    </xf>
    <xf numFmtId="0" fontId="0" fillId="0" borderId="12" xfId="0" applyBorder="1" applyProtection="1">
      <protection hidden="1"/>
    </xf>
    <xf numFmtId="0" fontId="0" fillId="0" borderId="11" xfId="0" applyBorder="1" applyAlignment="1" applyProtection="1">
      <alignment horizontal="left"/>
      <protection hidden="1"/>
    </xf>
    <xf numFmtId="0" fontId="0" fillId="0" borderId="5" xfId="0" applyBorder="1" applyAlignment="1" applyProtection="1">
      <alignment horizontal="left" vertical="center"/>
      <protection hidden="1"/>
    </xf>
    <xf numFmtId="0" fontId="0" fillId="0" borderId="5" xfId="0" applyBorder="1" applyAlignment="1" applyProtection="1">
      <alignment horizontal="left"/>
      <protection hidden="1"/>
    </xf>
    <xf numFmtId="0" fontId="0" fillId="0" borderId="12" xfId="0" applyBorder="1" applyAlignment="1" applyProtection="1">
      <alignment horizontal="left"/>
      <protection hidden="1"/>
    </xf>
    <xf numFmtId="3" fontId="0" fillId="0" borderId="1" xfId="0" applyNumberFormat="1" applyBorder="1" applyProtection="1">
      <protection hidden="1"/>
    </xf>
    <xf numFmtId="165" fontId="7" fillId="3" borderId="1" xfId="0" applyNumberFormat="1" applyFont="1" applyFill="1" applyBorder="1" applyProtection="1">
      <protection hidden="1"/>
    </xf>
    <xf numFmtId="3" fontId="3" fillId="7" borderId="1" xfId="0" applyNumberFormat="1" applyFont="1" applyFill="1" applyBorder="1" applyProtection="1">
      <protection hidden="1"/>
    </xf>
    <xf numFmtId="3" fontId="3" fillId="0" borderId="0" xfId="0" applyNumberFormat="1" applyFont="1" applyProtection="1">
      <protection hidden="1"/>
    </xf>
    <xf numFmtId="3" fontId="3" fillId="8" borderId="1" xfId="0" applyNumberFormat="1" applyFont="1" applyFill="1" applyBorder="1" applyProtection="1">
      <protection hidden="1"/>
    </xf>
    <xf numFmtId="165" fontId="11" fillId="3" borderId="1" xfId="0" applyNumberFormat="1" applyFont="1" applyFill="1" applyBorder="1" applyProtection="1">
      <protection hidden="1"/>
    </xf>
    <xf numFmtId="0" fontId="0" fillId="0" borderId="5" xfId="0" applyBorder="1" applyProtection="1">
      <protection hidden="1"/>
    </xf>
    <xf numFmtId="0" fontId="0" fillId="0" borderId="0" xfId="0" applyAlignment="1" applyProtection="1">
      <alignment horizontal="center"/>
      <protection hidden="1"/>
    </xf>
    <xf numFmtId="0" fontId="2" fillId="4" borderId="0" xfId="0" applyFont="1" applyFill="1" applyAlignment="1" applyProtection="1">
      <alignment horizontal="left"/>
      <protection hidden="1"/>
    </xf>
    <xf numFmtId="0" fontId="2" fillId="4" borderId="0" xfId="0" applyFont="1" applyFill="1" applyProtection="1">
      <protection hidden="1"/>
    </xf>
    <xf numFmtId="1" fontId="0" fillId="0" borderId="1" xfId="1" applyNumberFormat="1" applyFont="1" applyBorder="1" applyProtection="1">
      <protection hidden="1"/>
    </xf>
    <xf numFmtId="3" fontId="0" fillId="0" borderId="12" xfId="0" applyNumberFormat="1" applyBorder="1" applyProtection="1">
      <protection hidden="1"/>
    </xf>
    <xf numFmtId="0" fontId="0" fillId="0" borderId="1" xfId="0" applyBorder="1" applyProtection="1">
      <protection locked="0"/>
    </xf>
    <xf numFmtId="3" fontId="0" fillId="0" borderId="1" xfId="1" applyNumberFormat="1" applyFont="1" applyBorder="1" applyProtection="1">
      <protection hidden="1"/>
    </xf>
    <xf numFmtId="3" fontId="15" fillId="4" borderId="3" xfId="0" applyNumberFormat="1" applyFont="1" applyFill="1" applyBorder="1" applyAlignment="1" applyProtection="1">
      <alignment horizontal="center"/>
      <protection hidden="1"/>
    </xf>
    <xf numFmtId="3" fontId="15" fillId="4" borderId="4" xfId="0" applyNumberFormat="1" applyFont="1" applyFill="1" applyBorder="1" applyAlignment="1" applyProtection="1">
      <alignment horizontal="center"/>
      <protection hidden="1"/>
    </xf>
    <xf numFmtId="3" fontId="13" fillId="5" borderId="3" xfId="0" applyNumberFormat="1" applyFont="1" applyFill="1" applyBorder="1" applyProtection="1">
      <protection hidden="1"/>
    </xf>
    <xf numFmtId="0" fontId="0" fillId="0" borderId="0" xfId="0" applyAlignment="1" applyProtection="1">
      <alignment wrapText="1"/>
      <protection locked="0"/>
    </xf>
    <xf numFmtId="0" fontId="2" fillId="0" borderId="0" xfId="0" applyFont="1" applyProtection="1">
      <protection locked="0"/>
    </xf>
    <xf numFmtId="166" fontId="10" fillId="0" borderId="0" xfId="0" applyNumberFormat="1" applyFont="1" applyAlignment="1" applyProtection="1">
      <alignment horizontal="center"/>
      <protection locked="0"/>
    </xf>
    <xf numFmtId="0" fontId="0" fillId="0" borderId="0" xfId="0" applyAlignment="1" applyProtection="1">
      <alignment horizontal="center" vertical="top"/>
      <protection locked="0"/>
    </xf>
    <xf numFmtId="0" fontId="0" fillId="0" borderId="0" xfId="0" applyAlignment="1" applyProtection="1">
      <alignment horizontal="left"/>
      <protection locked="0"/>
    </xf>
    <xf numFmtId="167" fontId="0" fillId="0" borderId="0" xfId="0" applyNumberFormat="1" applyProtection="1">
      <protection locked="0"/>
    </xf>
    <xf numFmtId="0" fontId="0" fillId="0" borderId="0" xfId="0" applyAlignment="1" applyProtection="1">
      <alignment horizontal="center"/>
      <protection locked="0"/>
    </xf>
    <xf numFmtId="0" fontId="0" fillId="4" borderId="0" xfId="0" applyFill="1" applyProtection="1">
      <protection locked="0"/>
    </xf>
    <xf numFmtId="3" fontId="15" fillId="2" borderId="1" xfId="0" applyNumberFormat="1" applyFont="1"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2" borderId="1" xfId="0" applyFill="1" applyBorder="1" applyAlignment="1" applyProtection="1">
      <alignment horizontal="center"/>
      <protection locked="0"/>
    </xf>
    <xf numFmtId="4" fontId="0" fillId="2" borderId="1" xfId="0" applyNumberFormat="1" applyFill="1" applyBorder="1" applyAlignment="1" applyProtection="1">
      <alignment horizontal="left"/>
      <protection locked="0"/>
    </xf>
    <xf numFmtId="0" fontId="0" fillId="2" borderId="4" xfId="0" applyFill="1" applyBorder="1" applyAlignment="1" applyProtection="1">
      <alignment horizontal="left"/>
      <protection locked="0"/>
    </xf>
    <xf numFmtId="4" fontId="0" fillId="2" borderId="1" xfId="0" applyNumberFormat="1" applyFill="1" applyBorder="1" applyProtection="1">
      <protection locked="0"/>
    </xf>
    <xf numFmtId="0" fontId="0" fillId="2" borderId="0" xfId="0" applyFill="1" applyProtection="1">
      <protection hidden="1"/>
    </xf>
    <xf numFmtId="0" fontId="3" fillId="2" borderId="0" xfId="0" applyFont="1" applyFill="1" applyAlignment="1" applyProtection="1">
      <alignment horizontal="right"/>
      <protection hidden="1"/>
    </xf>
    <xf numFmtId="3" fontId="0" fillId="2" borderId="1" xfId="0" applyNumberFormat="1" applyFill="1" applyBorder="1" applyProtection="1">
      <protection locked="0"/>
    </xf>
    <xf numFmtId="0" fontId="4" fillId="2" borderId="2" xfId="0" applyFont="1" applyFill="1" applyBorder="1" applyProtection="1">
      <protection locked="0"/>
    </xf>
    <xf numFmtId="0" fontId="0" fillId="2" borderId="1" xfId="0" applyFill="1" applyBorder="1" applyProtection="1">
      <protection locked="0"/>
    </xf>
    <xf numFmtId="2" fontId="0" fillId="2" borderId="1" xfId="0" applyNumberFormat="1" applyFill="1" applyBorder="1" applyProtection="1">
      <protection locked="0"/>
    </xf>
    <xf numFmtId="1" fontId="0" fillId="2" borderId="4" xfId="0" applyNumberFormat="1" applyFill="1" applyBorder="1" applyProtection="1">
      <protection locked="0"/>
    </xf>
    <xf numFmtId="4" fontId="0" fillId="2" borderId="4" xfId="0" applyNumberFormat="1" applyFill="1" applyBorder="1" applyProtection="1">
      <protection locked="0"/>
    </xf>
    <xf numFmtId="0" fontId="0" fillId="0" borderId="18" xfId="0" applyBorder="1" applyProtection="1">
      <protection hidden="1"/>
    </xf>
    <xf numFmtId="0" fontId="0" fillId="0" borderId="19" xfId="0" applyBorder="1" applyProtection="1">
      <protection hidden="1"/>
    </xf>
    <xf numFmtId="3" fontId="3" fillId="0" borderId="12" xfId="0" applyNumberFormat="1" applyFont="1" applyBorder="1" applyProtection="1">
      <protection hidden="1"/>
    </xf>
    <xf numFmtId="0" fontId="3" fillId="10" borderId="0" xfId="0" applyFont="1" applyFill="1" applyProtection="1">
      <protection hidden="1"/>
    </xf>
    <xf numFmtId="0" fontId="3" fillId="10" borderId="0" xfId="0" applyFont="1" applyFill="1" applyAlignment="1" applyProtection="1">
      <alignment wrapText="1"/>
      <protection hidden="1"/>
    </xf>
    <xf numFmtId="164" fontId="14" fillId="10" borderId="1" xfId="0" applyNumberFormat="1" applyFont="1" applyFill="1" applyBorder="1" applyAlignment="1" applyProtection="1">
      <alignment horizontal="left" vertical="center" wrapText="1"/>
      <protection hidden="1"/>
    </xf>
    <xf numFmtId="167" fontId="10" fillId="10" borderId="0" xfId="1" applyNumberFormat="1" applyFont="1" applyFill="1" applyAlignment="1" applyProtection="1">
      <protection hidden="1"/>
    </xf>
    <xf numFmtId="9" fontId="0" fillId="0" borderId="0" xfId="0" applyNumberFormat="1" applyProtection="1">
      <protection hidden="1"/>
    </xf>
    <xf numFmtId="0" fontId="3" fillId="10" borderId="0" xfId="0" applyFont="1" applyFill="1" applyAlignment="1" applyProtection="1">
      <alignment horizontal="right"/>
      <protection hidden="1"/>
    </xf>
    <xf numFmtId="3" fontId="3" fillId="10" borderId="0" xfId="0" applyNumberFormat="1" applyFont="1" applyFill="1" applyAlignment="1" applyProtection="1">
      <alignment wrapText="1"/>
      <protection hidden="1"/>
    </xf>
    <xf numFmtId="42" fontId="3" fillId="0" borderId="0" xfId="0" applyNumberFormat="1" applyFont="1" applyProtection="1">
      <protection hidden="1"/>
    </xf>
    <xf numFmtId="0" fontId="18" fillId="0" borderId="0" xfId="0" applyFont="1" applyProtection="1">
      <protection hidden="1"/>
    </xf>
    <xf numFmtId="0" fontId="16" fillId="0" borderId="0" xfId="0" quotePrefix="1" applyFont="1" applyProtection="1">
      <protection hidden="1"/>
    </xf>
    <xf numFmtId="42" fontId="0" fillId="0" borderId="6" xfId="0" applyNumberFormat="1" applyBorder="1" applyProtection="1">
      <protection hidden="1"/>
    </xf>
    <xf numFmtId="168" fontId="0" fillId="0" borderId="0" xfId="0" applyNumberFormat="1" applyAlignment="1" applyProtection="1">
      <alignment vertical="center"/>
      <protection hidden="1"/>
    </xf>
    <xf numFmtId="165" fontId="0" fillId="0" borderId="0" xfId="0" applyNumberFormat="1" applyAlignment="1" applyProtection="1">
      <alignment horizontal="center"/>
      <protection hidden="1"/>
    </xf>
    <xf numFmtId="42" fontId="19" fillId="0" borderId="0" xfId="0" applyNumberFormat="1" applyFont="1" applyProtection="1">
      <protection hidden="1"/>
    </xf>
    <xf numFmtId="0" fontId="3" fillId="0" borderId="0" xfId="0" applyFont="1" applyAlignment="1" applyProtection="1">
      <alignment horizontal="center"/>
      <protection hidden="1"/>
    </xf>
    <xf numFmtId="169" fontId="0" fillId="0" borderId="0" xfId="0" applyNumberFormat="1" applyProtection="1">
      <protection hidden="1"/>
    </xf>
    <xf numFmtId="0" fontId="0" fillId="0" borderId="13" xfId="0" applyBorder="1" applyProtection="1">
      <protection hidden="1"/>
    </xf>
    <xf numFmtId="0" fontId="3" fillId="11" borderId="8" xfId="0" applyFont="1" applyFill="1" applyBorder="1" applyAlignment="1" applyProtection="1">
      <alignment horizontal="center"/>
      <protection hidden="1"/>
    </xf>
    <xf numFmtId="0" fontId="3" fillId="11" borderId="9" xfId="0" applyFont="1" applyFill="1" applyBorder="1" applyAlignment="1" applyProtection="1">
      <alignment horizontal="center"/>
      <protection hidden="1"/>
    </xf>
    <xf numFmtId="170" fontId="0" fillId="11" borderId="10" xfId="0" applyNumberFormat="1" applyFill="1" applyBorder="1" applyAlignment="1" applyProtection="1">
      <alignment horizontal="center"/>
      <protection hidden="1"/>
    </xf>
    <xf numFmtId="0" fontId="7" fillId="11" borderId="11" xfId="0" applyFont="1" applyFill="1" applyBorder="1" applyAlignment="1" applyProtection="1">
      <alignment horizontal="center"/>
      <protection hidden="1"/>
    </xf>
    <xf numFmtId="0" fontId="7" fillId="11" borderId="0" xfId="0" applyFont="1" applyFill="1" applyAlignment="1" applyProtection="1">
      <alignment horizontal="center"/>
      <protection hidden="1"/>
    </xf>
    <xf numFmtId="0" fontId="0" fillId="11" borderId="12" xfId="0" applyFill="1" applyBorder="1" applyAlignment="1" applyProtection="1">
      <alignment horizontal="center"/>
      <protection hidden="1"/>
    </xf>
    <xf numFmtId="0" fontId="0" fillId="11" borderId="10" xfId="0" applyFill="1" applyBorder="1" applyAlignment="1" applyProtection="1">
      <alignment horizontal="center"/>
      <protection hidden="1"/>
    </xf>
    <xf numFmtId="0" fontId="0" fillId="11" borderId="12" xfId="0" applyFill="1" applyBorder="1" applyProtection="1">
      <protection hidden="1"/>
    </xf>
    <xf numFmtId="0" fontId="3" fillId="11" borderId="14" xfId="0" applyFont="1" applyFill="1" applyBorder="1" applyAlignment="1" applyProtection="1">
      <alignment horizontal="center"/>
      <protection hidden="1"/>
    </xf>
    <xf numFmtId="0" fontId="3" fillId="11" borderId="15" xfId="0" applyFont="1" applyFill="1" applyBorder="1" applyAlignment="1" applyProtection="1">
      <alignment horizontal="center"/>
      <protection hidden="1"/>
    </xf>
    <xf numFmtId="0" fontId="3" fillId="11" borderId="10" xfId="0" applyFont="1" applyFill="1" applyBorder="1" applyAlignment="1" applyProtection="1">
      <alignment horizontal="center"/>
      <protection hidden="1"/>
    </xf>
    <xf numFmtId="0" fontId="0" fillId="11" borderId="8" xfId="0" applyFill="1" applyBorder="1" applyProtection="1">
      <protection hidden="1"/>
    </xf>
    <xf numFmtId="0" fontId="3" fillId="11" borderId="9" xfId="0" applyFont="1" applyFill="1" applyBorder="1" applyProtection="1">
      <protection hidden="1"/>
    </xf>
    <xf numFmtId="0" fontId="11" fillId="11" borderId="10" xfId="0" applyFont="1" applyFill="1" applyBorder="1" applyAlignment="1" applyProtection="1">
      <alignment horizontal="center"/>
      <protection hidden="1"/>
    </xf>
    <xf numFmtId="0" fontId="3" fillId="12" borderId="0" xfId="0" applyFont="1" applyFill="1" applyAlignment="1" applyProtection="1">
      <alignment horizontal="center"/>
      <protection hidden="1"/>
    </xf>
    <xf numFmtId="0" fontId="3" fillId="12" borderId="0" xfId="0" applyFont="1" applyFill="1" applyProtection="1">
      <protection hidden="1"/>
    </xf>
    <xf numFmtId="0" fontId="0" fillId="12" borderId="0" xfId="0" applyFill="1" applyProtection="1">
      <protection hidden="1"/>
    </xf>
    <xf numFmtId="0" fontId="18" fillId="0" borderId="0" xfId="0" applyFont="1" applyAlignment="1" applyProtection="1">
      <alignment vertical="center"/>
      <protection hidden="1"/>
    </xf>
    <xf numFmtId="0" fontId="0" fillId="0" borderId="15" xfId="0" applyBorder="1" applyProtection="1">
      <protection hidden="1"/>
    </xf>
    <xf numFmtId="0" fontId="2" fillId="0" borderId="8" xfId="0" applyFont="1" applyBorder="1" applyProtection="1">
      <protection hidden="1"/>
    </xf>
    <xf numFmtId="0" fontId="2" fillId="0" borderId="11" xfId="0" applyFont="1" applyBorder="1" applyProtection="1">
      <protection hidden="1"/>
    </xf>
    <xf numFmtId="0" fontId="2" fillId="0" borderId="9" xfId="0" applyFont="1" applyBorder="1" applyProtection="1">
      <protection hidden="1"/>
    </xf>
    <xf numFmtId="0" fontId="2" fillId="0" borderId="0" xfId="0" applyFont="1" applyProtection="1">
      <protection hidden="1"/>
    </xf>
    <xf numFmtId="0" fontId="15" fillId="2" borderId="1" xfId="0" applyFont="1" applyFill="1" applyBorder="1" applyAlignment="1" applyProtection="1">
      <alignment horizontal="left"/>
      <protection locked="0"/>
    </xf>
    <xf numFmtId="0" fontId="0" fillId="4" borderId="0" xfId="0" applyFill="1" applyAlignment="1" applyProtection="1">
      <alignment horizontal="center"/>
      <protection hidden="1"/>
    </xf>
    <xf numFmtId="3" fontId="0" fillId="4" borderId="0" xfId="0" applyNumberFormat="1" applyFill="1" applyAlignment="1" applyProtection="1">
      <alignment horizontal="center"/>
      <protection hidden="1"/>
    </xf>
    <xf numFmtId="0" fontId="20" fillId="0" borderId="0" xfId="3" applyFont="1" applyAlignment="1">
      <alignment horizontal="left"/>
    </xf>
    <xf numFmtId="0" fontId="1" fillId="0" borderId="0" xfId="3"/>
    <xf numFmtId="0" fontId="21" fillId="0" borderId="0" xfId="4" applyAlignment="1">
      <alignment vertical="center"/>
    </xf>
    <xf numFmtId="0" fontId="22" fillId="0" borderId="0" xfId="3" applyFont="1" applyAlignment="1">
      <alignment vertical="center"/>
    </xf>
    <xf numFmtId="0" fontId="23" fillId="0" borderId="0" xfId="3" applyFont="1" applyAlignment="1">
      <alignment vertical="center"/>
    </xf>
    <xf numFmtId="0" fontId="24" fillId="0" borderId="0" xfId="3" applyFont="1" applyAlignment="1">
      <alignment vertical="center" wrapText="1"/>
    </xf>
    <xf numFmtId="0" fontId="26" fillId="0" borderId="0" xfId="3" applyFont="1" applyAlignment="1">
      <alignment vertical="center"/>
    </xf>
    <xf numFmtId="0" fontId="27" fillId="0" borderId="0" xfId="3" applyFont="1" applyAlignment="1">
      <alignment vertical="center"/>
    </xf>
    <xf numFmtId="0" fontId="24" fillId="0" borderId="0" xfId="3" applyFont="1" applyAlignment="1">
      <alignment vertical="center"/>
    </xf>
    <xf numFmtId="0" fontId="28" fillId="0" borderId="0" xfId="3" applyFont="1" applyAlignment="1">
      <alignment vertical="center"/>
    </xf>
    <xf numFmtId="0" fontId="24" fillId="0" borderId="0" xfId="3" applyFont="1" applyAlignment="1">
      <alignment horizontal="left" vertical="center" indent="2"/>
    </xf>
    <xf numFmtId="0" fontId="30" fillId="0" borderId="0" xfId="3" applyFont="1" applyAlignment="1">
      <alignment horizontal="left" vertical="center" indent="2"/>
    </xf>
    <xf numFmtId="0" fontId="24" fillId="0" borderId="0" xfId="3" applyFont="1" applyAlignment="1">
      <alignment vertical="center" wrapText="1" readingOrder="1"/>
    </xf>
    <xf numFmtId="0" fontId="32" fillId="0" borderId="0" xfId="3" applyFont="1" applyAlignment="1">
      <alignment vertical="center" wrapText="1" readingOrder="1"/>
    </xf>
    <xf numFmtId="0" fontId="24" fillId="0" borderId="0" xfId="3" applyFont="1" applyAlignment="1">
      <alignment horizontal="left" vertical="center" indent="4"/>
    </xf>
    <xf numFmtId="0" fontId="33" fillId="0" borderId="0" xfId="3" applyFont="1" applyAlignment="1">
      <alignment vertical="center"/>
    </xf>
    <xf numFmtId="0" fontId="18" fillId="13" borderId="7" xfId="0" applyFont="1" applyFill="1" applyBorder="1" applyAlignment="1" applyProtection="1">
      <alignment vertical="center"/>
      <protection hidden="1"/>
    </xf>
    <xf numFmtId="0" fontId="18" fillId="13" borderId="7" xfId="0" applyFont="1" applyFill="1" applyBorder="1" applyAlignment="1" applyProtection="1">
      <alignment horizontal="left" vertical="center"/>
      <protection hidden="1"/>
    </xf>
    <xf numFmtId="0" fontId="34" fillId="13" borderId="7" xfId="0" applyFont="1" applyFill="1" applyBorder="1" applyAlignment="1" applyProtection="1">
      <alignment vertical="center"/>
      <protection hidden="1"/>
    </xf>
    <xf numFmtId="0" fontId="35" fillId="13" borderId="7" xfId="0" applyFont="1" applyFill="1" applyBorder="1" applyAlignment="1" applyProtection="1">
      <alignment horizontal="left" vertical="center"/>
      <protection hidden="1"/>
    </xf>
    <xf numFmtId="0" fontId="35" fillId="13" borderId="7" xfId="0" applyFont="1" applyFill="1" applyBorder="1" applyAlignment="1" applyProtection="1">
      <alignment vertical="center"/>
      <protection hidden="1"/>
    </xf>
    <xf numFmtId="0" fontId="36" fillId="13" borderId="7" xfId="0" applyFont="1" applyFill="1" applyBorder="1" applyAlignment="1" applyProtection="1">
      <alignment vertical="center"/>
      <protection hidden="1"/>
    </xf>
    <xf numFmtId="9" fontId="0" fillId="0" borderId="0" xfId="2" applyFont="1" applyProtection="1">
      <protection hidden="1"/>
    </xf>
    <xf numFmtId="0" fontId="24" fillId="0" borderId="0" xfId="3" quotePrefix="1" applyFont="1" applyAlignment="1">
      <alignment horizontal="left" vertical="center" indent="2"/>
    </xf>
    <xf numFmtId="0" fontId="30" fillId="0" borderId="0" xfId="3" quotePrefix="1" applyFont="1" applyAlignment="1">
      <alignment horizontal="left" vertical="center" indent="2"/>
    </xf>
    <xf numFmtId="0" fontId="24" fillId="0" borderId="0" xfId="3" quotePrefix="1" applyFont="1" applyAlignment="1">
      <alignment horizontal="left" vertical="center" wrapText="1" indent="2"/>
    </xf>
    <xf numFmtId="0" fontId="3" fillId="11" borderId="8" xfId="0" applyFont="1" applyFill="1" applyBorder="1" applyAlignment="1" applyProtection="1">
      <alignment horizontal="center"/>
      <protection hidden="1"/>
    </xf>
    <xf numFmtId="0" fontId="3" fillId="11" borderId="9" xfId="0" applyFont="1" applyFill="1" applyBorder="1" applyAlignment="1" applyProtection="1">
      <alignment horizontal="center"/>
      <protection hidden="1"/>
    </xf>
    <xf numFmtId="0" fontId="3" fillId="11" borderId="10" xfId="0" applyFont="1" applyFill="1" applyBorder="1" applyAlignment="1" applyProtection="1">
      <alignment horizontal="center"/>
      <protection hidden="1"/>
    </xf>
    <xf numFmtId="0" fontId="38"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42" fontId="0" fillId="2" borderId="5" xfId="0" applyNumberFormat="1" applyFill="1" applyBorder="1" applyAlignment="1" applyProtection="1">
      <alignment horizontal="left" vertical="top"/>
      <protection locked="0"/>
    </xf>
    <xf numFmtId="0" fontId="0" fillId="2" borderId="3" xfId="0" applyFill="1" applyBorder="1" applyAlignment="1" applyProtection="1">
      <alignment horizontal="left"/>
      <protection locked="0"/>
    </xf>
    <xf numFmtId="0" fontId="37" fillId="13" borderId="7" xfId="0" applyFont="1" applyFill="1" applyBorder="1" applyAlignment="1" applyProtection="1">
      <alignment horizontal="center" vertical="center"/>
      <protection hidden="1"/>
    </xf>
    <xf numFmtId="0" fontId="0" fillId="11" borderId="8" xfId="0" applyFill="1" applyBorder="1" applyAlignment="1" applyProtection="1">
      <alignment horizontal="center"/>
      <protection hidden="1"/>
    </xf>
    <xf numFmtId="0" fontId="0" fillId="11" borderId="9" xfId="0" applyFill="1" applyBorder="1" applyAlignment="1" applyProtection="1">
      <alignment horizontal="center"/>
      <protection hidden="1"/>
    </xf>
    <xf numFmtId="0" fontId="0" fillId="2" borderId="5" xfId="0" applyFill="1" applyBorder="1" applyAlignment="1" applyProtection="1">
      <alignment horizontal="left"/>
      <protection locked="0"/>
    </xf>
    <xf numFmtId="0" fontId="4" fillId="2" borderId="5" xfId="0" applyFont="1" applyFill="1" applyBorder="1" applyAlignment="1" applyProtection="1">
      <alignment horizontal="left"/>
      <protection locked="0"/>
    </xf>
    <xf numFmtId="0" fontId="3" fillId="9" borderId="0" xfId="0" applyFont="1" applyFill="1" applyAlignment="1" applyProtection="1">
      <alignment horizontal="center"/>
      <protection hidden="1"/>
    </xf>
    <xf numFmtId="0" fontId="3"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10" fillId="10" borderId="9" xfId="0" applyFont="1" applyFill="1" applyBorder="1" applyAlignment="1" applyProtection="1">
      <alignment horizontal="center"/>
      <protection hidden="1"/>
    </xf>
    <xf numFmtId="0" fontId="10" fillId="10" borderId="10" xfId="0" applyFont="1" applyFill="1" applyBorder="1" applyAlignment="1" applyProtection="1">
      <alignment horizontal="center"/>
      <protection hidden="1"/>
    </xf>
  </cellXfs>
  <cellStyles count="5">
    <cellStyle name="Hyperlink 2" xfId="4" xr:uid="{C0CE7523-7381-4BF8-8153-EB0AECB04E6B}"/>
    <cellStyle name="Komma" xfId="1" builtinId="3"/>
    <cellStyle name="Procent" xfId="2" builtinId="5"/>
    <cellStyle name="Standaard" xfId="0" builtinId="0"/>
    <cellStyle name="Standaard 2" xfId="3" xr:uid="{5DCD3599-32AD-426A-94D8-5397F2E3E2DA}"/>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968547</xdr:colOff>
      <xdr:row>0</xdr:row>
      <xdr:rowOff>0</xdr:rowOff>
    </xdr:from>
    <xdr:to>
      <xdr:col>1</xdr:col>
      <xdr:colOff>6368852</xdr:colOff>
      <xdr:row>11</xdr:row>
      <xdr:rowOff>69624</xdr:rowOff>
    </xdr:to>
    <xdr:pic>
      <xdr:nvPicPr>
        <xdr:cNvPr id="2" name="Afbeelding 1">
          <a:extLst>
            <a:ext uri="{FF2B5EF4-FFF2-40B4-BE49-F238E27FC236}">
              <a16:creationId xmlns:a16="http://schemas.microsoft.com/office/drawing/2014/main" id="{FA27D238-1A0E-4EA5-98DE-E5FC6E06E1B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9997" y="0"/>
          <a:ext cx="5400305" cy="2279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819150</xdr:colOff>
      <xdr:row>0</xdr:row>
      <xdr:rowOff>9525</xdr:rowOff>
    </xdr:from>
    <xdr:to>
      <xdr:col>12</xdr:col>
      <xdr:colOff>33627</xdr:colOff>
      <xdr:row>8</xdr:row>
      <xdr:rowOff>259870</xdr:rowOff>
    </xdr:to>
    <xdr:pic>
      <xdr:nvPicPr>
        <xdr:cNvPr id="2" name="Afbeelding 1" descr="Netherlands Anterprise Agency">
          <a:extLst>
            <a:ext uri="{FF2B5EF4-FFF2-40B4-BE49-F238E27FC236}">
              <a16:creationId xmlns:a16="http://schemas.microsoft.com/office/drawing/2014/main" id="{5EF9F4C1-75E6-4F67-ADD6-45CBB638261A}"/>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1050" y="9525"/>
          <a:ext cx="5148552" cy="177434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PF@rvo.n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9063-E340-48EA-B337-E61396C8B156}">
  <sheetPr>
    <tabColor rgb="FFFF0000"/>
  </sheetPr>
  <dimension ref="B11:E89"/>
  <sheetViews>
    <sheetView showGridLines="0" topLeftCell="A73" zoomScale="90" zoomScaleNormal="90" workbookViewId="0">
      <selection activeCell="B78" sqref="B78"/>
    </sheetView>
  </sheetViews>
  <sheetFormatPr defaultColWidth="8.7109375" defaultRowHeight="15" x14ac:dyDescent="0.25"/>
  <cols>
    <col min="1" max="1" width="2.42578125" style="155" customWidth="1"/>
    <col min="2" max="2" width="190.140625" style="155" customWidth="1"/>
    <col min="3" max="16384" width="8.7109375" style="155"/>
  </cols>
  <sheetData>
    <row r="11" spans="2:2" ht="29.25" x14ac:dyDescent="0.5">
      <c r="B11" s="154" t="s">
        <v>204</v>
      </c>
    </row>
    <row r="14" spans="2:2" x14ac:dyDescent="0.25">
      <c r="B14" s="156" t="s">
        <v>153</v>
      </c>
    </row>
    <row r="15" spans="2:2" x14ac:dyDescent="0.25">
      <c r="B15" s="157"/>
    </row>
    <row r="16" spans="2:2" x14ac:dyDescent="0.25">
      <c r="B16" s="158" t="s">
        <v>154</v>
      </c>
    </row>
    <row r="17" spans="2:2" x14ac:dyDescent="0.25">
      <c r="B17" s="157"/>
    </row>
    <row r="18" spans="2:2" x14ac:dyDescent="0.25">
      <c r="B18" s="157" t="s">
        <v>155</v>
      </c>
    </row>
    <row r="19" spans="2:2" ht="22.5" x14ac:dyDescent="0.25">
      <c r="B19" s="159" t="s">
        <v>207</v>
      </c>
    </row>
    <row r="20" spans="2:2" x14ac:dyDescent="0.25">
      <c r="B20" s="159"/>
    </row>
    <row r="21" spans="2:2" x14ac:dyDescent="0.25">
      <c r="B21" s="160" t="s">
        <v>156</v>
      </c>
    </row>
    <row r="22" spans="2:2" x14ac:dyDescent="0.25">
      <c r="B22" s="160"/>
    </row>
    <row r="23" spans="2:2" x14ac:dyDescent="0.25">
      <c r="B23" s="161" t="s">
        <v>157</v>
      </c>
    </row>
    <row r="24" spans="2:2" x14ac:dyDescent="0.25">
      <c r="B24" s="162" t="s">
        <v>158</v>
      </c>
    </row>
    <row r="25" spans="2:2" x14ac:dyDescent="0.25">
      <c r="B25" s="162"/>
    </row>
    <row r="26" spans="2:2" x14ac:dyDescent="0.25">
      <c r="B26" s="157" t="s">
        <v>159</v>
      </c>
    </row>
    <row r="27" spans="2:2" x14ac:dyDescent="0.25">
      <c r="B27" s="162" t="s">
        <v>160</v>
      </c>
    </row>
    <row r="28" spans="2:2" x14ac:dyDescent="0.25">
      <c r="B28" s="162"/>
    </row>
    <row r="29" spans="2:2" x14ac:dyDescent="0.25">
      <c r="B29" s="157" t="s">
        <v>161</v>
      </c>
    </row>
    <row r="30" spans="2:2" x14ac:dyDescent="0.25">
      <c r="B30" s="162" t="s">
        <v>162</v>
      </c>
    </row>
    <row r="31" spans="2:2" x14ac:dyDescent="0.25">
      <c r="B31" s="162"/>
    </row>
    <row r="32" spans="2:2" x14ac:dyDescent="0.25">
      <c r="B32" s="157" t="s">
        <v>163</v>
      </c>
    </row>
    <row r="33" spans="2:5" x14ac:dyDescent="0.25">
      <c r="B33" s="162" t="s">
        <v>164</v>
      </c>
    </row>
    <row r="34" spans="2:5" x14ac:dyDescent="0.25">
      <c r="B34" s="162" t="s">
        <v>165</v>
      </c>
    </row>
    <row r="35" spans="2:5" x14ac:dyDescent="0.25">
      <c r="B35" s="162" t="s">
        <v>166</v>
      </c>
    </row>
    <row r="36" spans="2:5" x14ac:dyDescent="0.25">
      <c r="B36" s="162"/>
    </row>
    <row r="37" spans="2:5" x14ac:dyDescent="0.25">
      <c r="B37" s="157" t="s">
        <v>167</v>
      </c>
    </row>
    <row r="38" spans="2:5" x14ac:dyDescent="0.25">
      <c r="B38" s="162" t="s">
        <v>168</v>
      </c>
    </row>
    <row r="39" spans="2:5" ht="22.5" x14ac:dyDescent="0.25">
      <c r="B39" s="159" t="s">
        <v>169</v>
      </c>
    </row>
    <row r="40" spans="2:5" x14ac:dyDescent="0.25">
      <c r="B40" s="163"/>
    </row>
    <row r="41" spans="2:5" x14ac:dyDescent="0.25">
      <c r="B41" s="161" t="s">
        <v>170</v>
      </c>
    </row>
    <row r="42" spans="2:5" x14ac:dyDescent="0.25">
      <c r="B42" s="157" t="s">
        <v>171</v>
      </c>
    </row>
    <row r="43" spans="2:5" x14ac:dyDescent="0.25">
      <c r="B43" s="177" t="s">
        <v>208</v>
      </c>
    </row>
    <row r="44" spans="2:5" x14ac:dyDescent="0.25">
      <c r="B44" s="164" t="s">
        <v>172</v>
      </c>
    </row>
    <row r="45" spans="2:5" x14ac:dyDescent="0.25">
      <c r="B45" s="164" t="s">
        <v>173</v>
      </c>
    </row>
    <row r="46" spans="2:5" x14ac:dyDescent="0.25">
      <c r="B46" s="164" t="s">
        <v>174</v>
      </c>
      <c r="E46" s="164"/>
    </row>
    <row r="47" spans="2:5" x14ac:dyDescent="0.25">
      <c r="B47" s="160"/>
    </row>
    <row r="48" spans="2:5" x14ac:dyDescent="0.25">
      <c r="B48" s="157" t="s">
        <v>175</v>
      </c>
    </row>
    <row r="49" spans="2:2" x14ac:dyDescent="0.25">
      <c r="B49" s="165" t="s">
        <v>176</v>
      </c>
    </row>
    <row r="50" spans="2:2" x14ac:dyDescent="0.25">
      <c r="B50" s="165" t="s">
        <v>177</v>
      </c>
    </row>
    <row r="51" spans="2:2" x14ac:dyDescent="0.25">
      <c r="B51" s="178" t="s">
        <v>209</v>
      </c>
    </row>
    <row r="52" spans="2:2" x14ac:dyDescent="0.25">
      <c r="B52" s="177" t="s">
        <v>210</v>
      </c>
    </row>
    <row r="53" spans="2:2" x14ac:dyDescent="0.25">
      <c r="B53" s="165" t="s">
        <v>178</v>
      </c>
    </row>
    <row r="54" spans="2:2" x14ac:dyDescent="0.25">
      <c r="B54" s="165" t="s">
        <v>179</v>
      </c>
    </row>
    <row r="55" spans="2:2" x14ac:dyDescent="0.25">
      <c r="B55" s="165" t="s">
        <v>180</v>
      </c>
    </row>
    <row r="56" spans="2:2" ht="22.5" x14ac:dyDescent="0.25">
      <c r="B56" s="179" t="s">
        <v>211</v>
      </c>
    </row>
    <row r="57" spans="2:2" x14ac:dyDescent="0.25">
      <c r="B57" s="164"/>
    </row>
    <row r="58" spans="2:2" x14ac:dyDescent="0.25">
      <c r="B58" s="157" t="s">
        <v>181</v>
      </c>
    </row>
    <row r="59" spans="2:2" x14ac:dyDescent="0.25">
      <c r="B59" s="165" t="s">
        <v>182</v>
      </c>
    </row>
    <row r="60" spans="2:2" x14ac:dyDescent="0.25">
      <c r="B60" s="177" t="s">
        <v>212</v>
      </c>
    </row>
    <row r="61" spans="2:2" x14ac:dyDescent="0.25">
      <c r="B61" s="177" t="s">
        <v>213</v>
      </c>
    </row>
    <row r="62" spans="2:2" x14ac:dyDescent="0.25">
      <c r="B62" s="165" t="s">
        <v>183</v>
      </c>
    </row>
    <row r="63" spans="2:2" x14ac:dyDescent="0.25">
      <c r="B63" s="177" t="s">
        <v>214</v>
      </c>
    </row>
    <row r="64" spans="2:2" x14ac:dyDescent="0.25">
      <c r="B64" s="165" t="s">
        <v>184</v>
      </c>
    </row>
    <row r="65" spans="2:2" x14ac:dyDescent="0.25">
      <c r="B65" s="165" t="s">
        <v>185</v>
      </c>
    </row>
    <row r="66" spans="2:2" x14ac:dyDescent="0.25">
      <c r="B66" s="165" t="s">
        <v>186</v>
      </c>
    </row>
    <row r="67" spans="2:2" x14ac:dyDescent="0.25">
      <c r="B67" s="165" t="s">
        <v>187</v>
      </c>
    </row>
    <row r="68" spans="2:2" x14ac:dyDescent="0.25">
      <c r="B68" s="164"/>
    </row>
    <row r="69" spans="2:2" x14ac:dyDescent="0.25">
      <c r="B69" s="160" t="s">
        <v>188</v>
      </c>
    </row>
    <row r="70" spans="2:2" x14ac:dyDescent="0.25">
      <c r="B70" s="162" t="s">
        <v>189</v>
      </c>
    </row>
    <row r="71" spans="2:2" x14ac:dyDescent="0.25">
      <c r="B71" s="162"/>
    </row>
    <row r="72" spans="2:2" ht="33.75" x14ac:dyDescent="0.25">
      <c r="B72" s="166" t="s">
        <v>190</v>
      </c>
    </row>
    <row r="73" spans="2:2" ht="22.5" x14ac:dyDescent="0.25">
      <c r="B73" s="166" t="s">
        <v>191</v>
      </c>
    </row>
    <row r="74" spans="2:2" ht="20.100000000000001" customHeight="1" x14ac:dyDescent="0.25">
      <c r="B74" s="167" t="s">
        <v>192</v>
      </c>
    </row>
    <row r="75" spans="2:2" x14ac:dyDescent="0.25">
      <c r="B75" s="166" t="s">
        <v>193</v>
      </c>
    </row>
    <row r="76" spans="2:2" ht="22.5" x14ac:dyDescent="0.25">
      <c r="B76" s="166" t="s">
        <v>194</v>
      </c>
    </row>
    <row r="77" spans="2:2" x14ac:dyDescent="0.25">
      <c r="B77" s="166" t="s">
        <v>195</v>
      </c>
    </row>
    <row r="78" spans="2:2" ht="22.5" x14ac:dyDescent="0.25">
      <c r="B78" s="166" t="s">
        <v>217</v>
      </c>
    </row>
    <row r="79" spans="2:2" ht="22.5" x14ac:dyDescent="0.25">
      <c r="B79" s="166" t="s">
        <v>215</v>
      </c>
    </row>
    <row r="80" spans="2:2" ht="20.100000000000001" customHeight="1" x14ac:dyDescent="0.25">
      <c r="B80" s="167" t="s">
        <v>216</v>
      </c>
    </row>
    <row r="81" spans="2:2" x14ac:dyDescent="0.25">
      <c r="B81" s="166" t="s">
        <v>196</v>
      </c>
    </row>
    <row r="82" spans="2:2" x14ac:dyDescent="0.25">
      <c r="B82" s="168"/>
    </row>
    <row r="83" spans="2:2" x14ac:dyDescent="0.25">
      <c r="B83" s="161" t="s">
        <v>197</v>
      </c>
    </row>
    <row r="84" spans="2:2" ht="22.5" x14ac:dyDescent="0.25">
      <c r="B84" s="159" t="s">
        <v>198</v>
      </c>
    </row>
    <row r="85" spans="2:2" x14ac:dyDescent="0.25">
      <c r="B85" s="164"/>
    </row>
    <row r="86" spans="2:2" x14ac:dyDescent="0.25">
      <c r="B86" s="161" t="s">
        <v>199</v>
      </c>
    </row>
    <row r="87" spans="2:2" x14ac:dyDescent="0.25">
      <c r="B87" s="162" t="s">
        <v>200</v>
      </c>
    </row>
    <row r="88" spans="2:2" x14ac:dyDescent="0.25">
      <c r="B88" s="161"/>
    </row>
    <row r="89" spans="2:2" x14ac:dyDescent="0.25">
      <c r="B89" s="169"/>
    </row>
  </sheetData>
  <hyperlinks>
    <hyperlink ref="B14" r:id="rId1" display="mailto:UPF@rvo.nl" xr:uid="{EC93D974-44EF-4D0C-AFD5-3D75009FBCAD}"/>
  </hyperlinks>
  <pageMargins left="0.70866141732283472" right="0.70866141732283472" top="0.74803149606299213" bottom="0.74803149606299213" header="0.31496062992125984" footer="0.31496062992125984"/>
  <pageSetup paperSize="9" scale="52" fitToWidth="2" fitToHeight="2" orientation="portrait" r:id="rId2"/>
  <headerFooter>
    <oddFooter>&amp;L_x000D_&amp;1#&amp;"Calibri"&amp;10&amp;K000000 Intern gebruik</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343A5-D85C-4D33-9D4B-7E087416260D}">
  <sheetPr>
    <pageSetUpPr fitToPage="1"/>
  </sheetPr>
  <dimension ref="B8:Q105"/>
  <sheetViews>
    <sheetView showGridLines="0" tabSelected="1" topLeftCell="B25" zoomScaleNormal="100" workbookViewId="0">
      <selection activeCell="B15" sqref="B15"/>
    </sheetView>
  </sheetViews>
  <sheetFormatPr defaultColWidth="10.7109375" defaultRowHeight="15" customHeight="1" x14ac:dyDescent="0.25"/>
  <cols>
    <col min="1" max="1" width="2.7109375" style="4" customWidth="1"/>
    <col min="2" max="17" width="12.7109375" style="4" customWidth="1"/>
    <col min="18" max="18" width="2.7109375" style="4" customWidth="1"/>
    <col min="19" max="16384" width="10.7109375" style="4"/>
  </cols>
  <sheetData>
    <row r="8" spans="2:17" ht="15" customHeight="1" thickBot="1" x14ac:dyDescent="0.3"/>
    <row r="9" spans="2:17" ht="30" customHeight="1" thickTop="1" thickBot="1" x14ac:dyDescent="0.3">
      <c r="B9" s="188" t="s">
        <v>132</v>
      </c>
      <c r="C9" s="188"/>
      <c r="D9" s="188"/>
      <c r="E9" s="188"/>
      <c r="F9" s="188"/>
      <c r="G9" s="188"/>
      <c r="H9" s="188"/>
      <c r="I9" s="188"/>
      <c r="J9" s="188" t="s">
        <v>133</v>
      </c>
      <c r="K9" s="188"/>
      <c r="L9" s="188"/>
      <c r="M9" s="188"/>
      <c r="N9" s="188"/>
      <c r="O9" s="188"/>
      <c r="P9" s="188"/>
      <c r="Q9" s="188"/>
    </row>
    <row r="10" spans="2:17" ht="15" customHeight="1" thickTop="1" x14ac:dyDescent="0.25"/>
    <row r="11" spans="2:17" ht="15" customHeight="1" x14ac:dyDescent="0.25">
      <c r="B11" s="40" t="s">
        <v>108</v>
      </c>
      <c r="F11" s="40" t="s">
        <v>109</v>
      </c>
      <c r="N11" s="50" t="s">
        <v>110</v>
      </c>
      <c r="O11" s="193" t="str">
        <f>IF(H103=1,"FORM COMPLETED","FORM IN PROGRESS")</f>
        <v>FORM IN PROGRESS</v>
      </c>
      <c r="P11" s="193"/>
    </row>
    <row r="13" spans="2:17" ht="15" customHeight="1" x14ac:dyDescent="0.25">
      <c r="B13" s="142" t="s">
        <v>94</v>
      </c>
      <c r="C13" s="143" t="s">
        <v>91</v>
      </c>
      <c r="D13" s="144"/>
      <c r="E13" s="144"/>
      <c r="F13" s="144"/>
      <c r="G13" s="144"/>
      <c r="H13" s="144"/>
      <c r="I13" s="144"/>
      <c r="J13" s="144"/>
      <c r="K13" s="144"/>
      <c r="L13" s="144"/>
      <c r="M13" s="144"/>
      <c r="N13" s="144"/>
      <c r="O13" s="144"/>
      <c r="P13" s="144"/>
      <c r="Q13" s="144"/>
    </row>
    <row r="15" spans="2:17" ht="15" customHeight="1" x14ac:dyDescent="0.25">
      <c r="B15" s="4" t="s">
        <v>0</v>
      </c>
      <c r="C15" s="192"/>
      <c r="D15" s="192"/>
      <c r="E15" s="192"/>
      <c r="F15" s="192"/>
      <c r="G15" s="192"/>
      <c r="H15" s="192"/>
      <c r="I15" s="192"/>
      <c r="J15" s="192"/>
      <c r="L15" s="189" t="s">
        <v>90</v>
      </c>
      <c r="M15" s="190"/>
      <c r="N15" s="190"/>
      <c r="O15" s="190"/>
      <c r="P15" s="190"/>
      <c r="Q15" s="141" t="s">
        <v>84</v>
      </c>
    </row>
    <row r="16" spans="2:17" ht="15" customHeight="1" x14ac:dyDescent="0.25">
      <c r="L16" s="4" t="s">
        <v>85</v>
      </c>
      <c r="M16" s="191"/>
      <c r="N16" s="191"/>
      <c r="O16" s="191"/>
      <c r="P16" s="191"/>
      <c r="Q16" s="32"/>
    </row>
    <row r="17" spans="2:17" ht="15" customHeight="1" x14ac:dyDescent="0.25">
      <c r="C17" s="4" t="s">
        <v>4</v>
      </c>
      <c r="D17" s="35"/>
      <c r="L17" s="4" t="s">
        <v>86</v>
      </c>
      <c r="M17" s="187"/>
      <c r="N17" s="187"/>
      <c r="O17" s="187"/>
      <c r="P17" s="187"/>
      <c r="Q17" s="33"/>
    </row>
    <row r="18" spans="2:17" ht="15" customHeight="1" x14ac:dyDescent="0.25">
      <c r="C18" s="4" t="s">
        <v>6</v>
      </c>
      <c r="D18" s="36"/>
      <c r="L18" s="4" t="s">
        <v>1</v>
      </c>
      <c r="M18" s="187"/>
      <c r="N18" s="187"/>
      <c r="O18" s="187"/>
      <c r="P18" s="187"/>
      <c r="Q18" s="33"/>
    </row>
    <row r="19" spans="2:17" ht="15" customHeight="1" x14ac:dyDescent="0.25">
      <c r="L19" s="4" t="s">
        <v>2</v>
      </c>
      <c r="M19" s="187"/>
      <c r="N19" s="187"/>
      <c r="O19" s="187"/>
      <c r="P19" s="187"/>
      <c r="Q19" s="33"/>
    </row>
    <row r="20" spans="2:17" ht="15" customHeight="1" x14ac:dyDescent="0.25">
      <c r="B20" s="6" t="s">
        <v>93</v>
      </c>
      <c r="D20" s="49"/>
      <c r="L20" s="4" t="s">
        <v>3</v>
      </c>
      <c r="M20" s="187"/>
      <c r="N20" s="187"/>
      <c r="O20" s="187"/>
      <c r="P20" s="187"/>
      <c r="Q20" s="33"/>
    </row>
    <row r="21" spans="2:17" ht="15" customHeight="1" x14ac:dyDescent="0.25">
      <c r="L21" s="4" t="s">
        <v>5</v>
      </c>
      <c r="M21" s="187"/>
      <c r="N21" s="187"/>
      <c r="O21" s="187"/>
      <c r="P21" s="187"/>
      <c r="Q21" s="33"/>
    </row>
    <row r="23" spans="2:17" ht="15" customHeight="1" x14ac:dyDescent="0.25">
      <c r="B23" s="142" t="s">
        <v>95</v>
      </c>
      <c r="C23" s="143" t="s">
        <v>97</v>
      </c>
      <c r="D23" s="144"/>
      <c r="E23" s="144"/>
      <c r="F23" s="144"/>
      <c r="G23" s="144"/>
      <c r="H23" s="144"/>
      <c r="I23" s="144"/>
      <c r="J23" s="144"/>
      <c r="K23" s="144"/>
      <c r="L23" s="144"/>
      <c r="M23" s="144"/>
      <c r="N23" s="144"/>
      <c r="O23" s="144"/>
      <c r="P23" s="144"/>
      <c r="Q23" s="144"/>
    </row>
    <row r="25" spans="2:17" ht="15" customHeight="1" x14ac:dyDescent="0.25">
      <c r="B25" s="41" t="s">
        <v>131</v>
      </c>
    </row>
    <row r="27" spans="2:17" ht="15" customHeight="1" x14ac:dyDescent="0.25">
      <c r="B27" s="180" t="s">
        <v>149</v>
      </c>
      <c r="C27" s="181"/>
      <c r="D27" s="129" t="s">
        <v>7</v>
      </c>
      <c r="E27" s="129" t="s">
        <v>8</v>
      </c>
      <c r="F27" s="129" t="s">
        <v>9</v>
      </c>
      <c r="G27" s="129" t="s">
        <v>10</v>
      </c>
      <c r="H27" s="138" t="s">
        <v>89</v>
      </c>
      <c r="J27" s="139"/>
      <c r="K27" s="129" t="s">
        <v>111</v>
      </c>
      <c r="L27" s="140"/>
      <c r="M27" s="129" t="s">
        <v>7</v>
      </c>
      <c r="N27" s="129" t="s">
        <v>8</v>
      </c>
      <c r="O27" s="129" t="s">
        <v>9</v>
      </c>
      <c r="P27" s="129" t="s">
        <v>10</v>
      </c>
      <c r="Q27" s="138" t="s">
        <v>89</v>
      </c>
    </row>
    <row r="28" spans="2:17" ht="5.0999999999999996" customHeight="1" x14ac:dyDescent="0.25">
      <c r="B28" s="125"/>
      <c r="C28" s="125"/>
      <c r="D28" s="125"/>
      <c r="E28" s="125"/>
      <c r="F28" s="125"/>
      <c r="G28" s="125"/>
      <c r="H28" s="125"/>
      <c r="K28" s="125"/>
      <c r="L28" s="22"/>
      <c r="M28" s="125"/>
      <c r="N28" s="125"/>
      <c r="O28" s="125"/>
      <c r="P28" s="125"/>
      <c r="Q28" s="125"/>
    </row>
    <row r="29" spans="2:17" ht="15" customHeight="1" x14ac:dyDescent="0.25">
      <c r="B29" s="4" t="s">
        <v>11</v>
      </c>
      <c r="D29" s="42">
        <f>'Year 1'!T39+'Year 1'!AQ39+'Year 1'!BN39+'Year 1'!CK39+'Year 1'!DH39+'Year 1'!EE39</f>
        <v>0</v>
      </c>
      <c r="E29" s="42">
        <f>'Year 2'!T39+'Year 2'!AQ39+'Year 2'!BN39+'Year 2'!CK39+'Year 2'!DH39+'Year 2'!EE39</f>
        <v>0</v>
      </c>
      <c r="F29" s="42">
        <f>'Year 3'!T39+'Year 3'!AQ39+'Year 3'!BN39+'Year 3'!CK39+'Year 3'!DH39+'Year 3'!EE39</f>
        <v>0</v>
      </c>
      <c r="G29" s="42">
        <f>'Year 4'!T39+'Year 4'!AQ39+'Year 4'!BN39+'Year 4'!CK39+'Year 4'!DH39+'Year 4'!EE39</f>
        <v>0</v>
      </c>
      <c r="H29" s="42">
        <f>SUM(D29:G29)</f>
        <v>0</v>
      </c>
      <c r="J29" s="44" t="str">
        <f t="shared" ref="J29:J34" si="0">IF(ISTEXT(M16),M16,"-")</f>
        <v>-</v>
      </c>
      <c r="M29" s="42">
        <f>'Year 1'!T150</f>
        <v>0</v>
      </c>
      <c r="N29" s="42">
        <f>'Year 2'!T150</f>
        <v>0</v>
      </c>
      <c r="O29" s="42">
        <f>'Year 3'!T150</f>
        <v>0</v>
      </c>
      <c r="P29" s="42">
        <f>'Year 4'!T150</f>
        <v>0</v>
      </c>
      <c r="Q29" s="42">
        <f t="shared" ref="Q29:Q34" si="1">SUM(M29:P29)</f>
        <v>0</v>
      </c>
    </row>
    <row r="30" spans="2:17" ht="15" customHeight="1" x14ac:dyDescent="0.25">
      <c r="B30" s="4" t="s">
        <v>12</v>
      </c>
      <c r="D30" s="42">
        <f>'Year 1'!T73+'Year 1'!AQ73+'Year 1'!BN73+'Year 1'!CK73+'Year 1'!DH73+'Year 1'!EE73</f>
        <v>0</v>
      </c>
      <c r="E30" s="42">
        <f>'Year 2'!T73+'Year 2'!AQ73+'Year 2'!BN73+'Year 2'!CK73+'Year 2'!DH73+'Year 2'!EE73</f>
        <v>0</v>
      </c>
      <c r="F30" s="42">
        <f>'Year 3'!T73+'Year 3'!AQ73+'Year 3'!BN73+'Year 3'!CK73+'Year 3'!DH73+'Year 3'!EE73</f>
        <v>0</v>
      </c>
      <c r="G30" s="42">
        <f>'Year 4'!T73+'Year 4'!AQ73+'Year 4'!BN73+'Year 4'!CK73+'Year 4'!DH73+'Year 4'!EE73</f>
        <v>0</v>
      </c>
      <c r="H30" s="42">
        <f t="shared" ref="H30:H35" si="2">SUM(D30:G30)</f>
        <v>0</v>
      </c>
      <c r="J30" s="44" t="str">
        <f t="shared" si="0"/>
        <v>-</v>
      </c>
      <c r="M30" s="42">
        <f>'Year 1'!AQ150</f>
        <v>0</v>
      </c>
      <c r="N30" s="42">
        <f>'Year 2'!AQ150</f>
        <v>0</v>
      </c>
      <c r="O30" s="42">
        <f>'Year 3'!AQ150</f>
        <v>0</v>
      </c>
      <c r="P30" s="42">
        <f>'Year 4'!AQ150</f>
        <v>0</v>
      </c>
      <c r="Q30" s="42">
        <f t="shared" si="1"/>
        <v>0</v>
      </c>
    </row>
    <row r="31" spans="2:17" ht="15" customHeight="1" x14ac:dyDescent="0.25">
      <c r="B31" s="4" t="s">
        <v>13</v>
      </c>
      <c r="D31" s="42">
        <f>'Year 1'!T97+'Year 1'!AQ97+'Year 1'!BN97+'Year 1'!CK97+'Year 1'!DH97+'Year 1'!EE97</f>
        <v>0</v>
      </c>
      <c r="E31" s="42">
        <f>'Year 2'!T97+'Year 2'!AQ97+'Year 2'!BN97+'Year 2'!CK97+'Year 2'!DH97+'Year 2'!EE97</f>
        <v>0</v>
      </c>
      <c r="F31" s="42">
        <f>'Year 3'!T97+'Year 3'!AQ97+'Year 3'!BN97+'Year 3'!CK97+'Year 3'!DH97+'Year 3'!EE97</f>
        <v>0</v>
      </c>
      <c r="G31" s="42">
        <f>'Year 4'!T97+'Year 4'!AQ97+'Year 4'!BN97+'Year 4'!CK97+'Year 4'!DH97+'Year 4'!EE97</f>
        <v>0</v>
      </c>
      <c r="H31" s="42">
        <f t="shared" si="2"/>
        <v>0</v>
      </c>
      <c r="J31" s="44" t="str">
        <f t="shared" si="0"/>
        <v>-</v>
      </c>
      <c r="M31" s="42">
        <f>'Year 1'!BN150</f>
        <v>0</v>
      </c>
      <c r="N31" s="42">
        <f>'Year 2'!BN150</f>
        <v>0</v>
      </c>
      <c r="O31" s="42">
        <f>'Year 3'!BN150</f>
        <v>0</v>
      </c>
      <c r="P31" s="42">
        <f>'Year 4'!BN150</f>
        <v>0</v>
      </c>
      <c r="Q31" s="42">
        <f t="shared" si="1"/>
        <v>0</v>
      </c>
    </row>
    <row r="32" spans="2:17" ht="15" customHeight="1" x14ac:dyDescent="0.25">
      <c r="B32" s="4" t="s">
        <v>14</v>
      </c>
      <c r="D32" s="42">
        <f>'Year 1'!T106+'Year 1'!AQ106+'Year 1'!BN106+'Year 1'!CK106+'Year 1'!DH106+'Year 1'!EE106</f>
        <v>0</v>
      </c>
      <c r="E32" s="42">
        <f>'Year 2'!T106+'Year 2'!AQ106+'Year 2'!BN106+'Year 2'!CK106+'Year 2'!DH106+'Year 2'!EE106</f>
        <v>0</v>
      </c>
      <c r="F32" s="42">
        <f>'Year 3'!T106+'Year 3'!AQ106+'Year 3'!BN106+'Year 3'!CK106+'Year 3'!DH106+'Year 3'!EE106</f>
        <v>0</v>
      </c>
      <c r="G32" s="42">
        <f>'Year 4'!T106+'Year 4'!AQ106+'Year 4'!BN106+'Year 4'!CK106+'Year 4'!DH106+'Year 4'!EE106</f>
        <v>0</v>
      </c>
      <c r="H32" s="42">
        <f t="shared" si="2"/>
        <v>0</v>
      </c>
      <c r="J32" s="44" t="str">
        <f t="shared" si="0"/>
        <v>-</v>
      </c>
      <c r="M32" s="42">
        <f>'Year 1'!CK150</f>
        <v>0</v>
      </c>
      <c r="N32" s="42">
        <f>'Year 2'!CK150</f>
        <v>0</v>
      </c>
      <c r="O32" s="42">
        <f>'Year 3'!CK150</f>
        <v>0</v>
      </c>
      <c r="P32" s="42">
        <f>'Year 4'!CK150</f>
        <v>0</v>
      </c>
      <c r="Q32" s="42">
        <f t="shared" si="1"/>
        <v>0</v>
      </c>
    </row>
    <row r="33" spans="2:17" ht="15" customHeight="1" x14ac:dyDescent="0.25">
      <c r="B33" s="4" t="s">
        <v>15</v>
      </c>
      <c r="D33" s="42">
        <f>'Year 1'!T115+'Year 1'!AQ115+'Year 1'!BN115+'Year 1'!CK115+'Year 1'!DH115+'Year 1'!EE115</f>
        <v>0</v>
      </c>
      <c r="E33" s="42">
        <f>'Year 2'!T115+'Year 2'!AQ115+'Year 2'!BN115+'Year 2'!CK115+'Year 2'!DH115+'Year 2'!EE115</f>
        <v>0</v>
      </c>
      <c r="F33" s="42">
        <f>'Year 3'!T115+'Year 3'!AQ115+'Year 3'!BN115+'Year 3'!CK115+'Year 3'!DH115+'Year 3'!EE115</f>
        <v>0</v>
      </c>
      <c r="G33" s="42">
        <f>'Year 4'!T115+'Year 4'!AQ115+'Year 4'!BN115+'Year 4'!CK115+'Year 4'!DH115+'Year 4'!EE115</f>
        <v>0</v>
      </c>
      <c r="H33" s="42">
        <f t="shared" si="2"/>
        <v>0</v>
      </c>
      <c r="J33" s="44" t="str">
        <f t="shared" si="0"/>
        <v>-</v>
      </c>
      <c r="M33" s="42">
        <f>'Year 1'!DH150</f>
        <v>0</v>
      </c>
      <c r="N33" s="42">
        <f>'Year 2'!DH150</f>
        <v>0</v>
      </c>
      <c r="O33" s="42">
        <f>'Year 3'!DH150</f>
        <v>0</v>
      </c>
      <c r="P33" s="42">
        <f>'Year 4'!DH150</f>
        <v>0</v>
      </c>
      <c r="Q33" s="42">
        <f t="shared" si="1"/>
        <v>0</v>
      </c>
    </row>
    <row r="34" spans="2:17" ht="15" customHeight="1" x14ac:dyDescent="0.25">
      <c r="B34" s="4" t="s">
        <v>107</v>
      </c>
      <c r="D34" s="42">
        <f>'Year 1'!T129+'Year 1'!AQ129+'Year 1'!BN129+'Year 1'!CK129+'Year 1'!DH129+'Year 1'!EE129</f>
        <v>0</v>
      </c>
      <c r="E34" s="42">
        <f>'Year 2'!T129+'Year 2'!AQ129+'Year 2'!BN129+'Year 2'!CK129+'Year 2'!DH129+'Year 2'!EE129</f>
        <v>0</v>
      </c>
      <c r="F34" s="42">
        <f>'Year 3'!T129+'Year 3'!AQ129+'Year 3'!BN129+'Year 3'!CK129+'Year 3'!DH129+'Year 3'!EE129</f>
        <v>0</v>
      </c>
      <c r="G34" s="42">
        <f>'Year 4'!T129+'Year 4'!AQ129+'Year 4'!BN129+'Year 4'!CK129+'Year 4'!DH129+'Year 4'!EE129</f>
        <v>0</v>
      </c>
      <c r="H34" s="42">
        <f t="shared" si="2"/>
        <v>0</v>
      </c>
      <c r="J34" s="44" t="str">
        <f t="shared" si="0"/>
        <v>-</v>
      </c>
      <c r="M34" s="42">
        <f>'Year 1'!EE150</f>
        <v>0</v>
      </c>
      <c r="N34" s="42">
        <f>'Year 2'!EE150</f>
        <v>0</v>
      </c>
      <c r="O34" s="42">
        <f>'Year 3'!EE150</f>
        <v>0</v>
      </c>
      <c r="P34" s="42">
        <f>'Year 4'!EE150</f>
        <v>0</v>
      </c>
      <c r="Q34" s="42">
        <f t="shared" si="1"/>
        <v>0</v>
      </c>
    </row>
    <row r="35" spans="2:17" ht="15" customHeight="1" thickBot="1" x14ac:dyDescent="0.3">
      <c r="B35" s="4" t="s">
        <v>124</v>
      </c>
      <c r="D35" s="42">
        <f>'Year 1'!T147+'Year 1'!AQ147+'Year 1'!BN147+'Year 1'!CK147+'Year 1'!DH147+'Year 1'!EE147</f>
        <v>0</v>
      </c>
      <c r="E35" s="42">
        <f>'Year 2'!T147+'Year 2'!AQ147+'Year 2'!BN147+'Year 2'!CK147+'Year 2'!DH147+'Year 2'!EE147</f>
        <v>0</v>
      </c>
      <c r="F35" s="42">
        <f>'Year 3'!T147+'Year 3'!AQ147+'Year 3'!BN147+'Year 3'!CK147+'Year 3'!DH147+'Year 3'!EE147</f>
        <v>0</v>
      </c>
      <c r="G35" s="42">
        <f>'Year 4'!T147+'Year 4'!AQ147+'Year 4'!BN147+'Year 4'!CK147+'Year 4'!DH147+'Year 4'!EE147</f>
        <v>0</v>
      </c>
      <c r="H35" s="42">
        <f t="shared" si="2"/>
        <v>0</v>
      </c>
    </row>
    <row r="36" spans="2:17" ht="15" customHeight="1" thickTop="1" x14ac:dyDescent="0.25">
      <c r="C36" s="21" t="s">
        <v>16</v>
      </c>
      <c r="D36" s="121">
        <f>SUM(D29:D34)</f>
        <v>0</v>
      </c>
      <c r="E36" s="121">
        <f t="shared" ref="E36:G36" si="3">SUM(E29:E34)</f>
        <v>0</v>
      </c>
      <c r="F36" s="121">
        <f t="shared" si="3"/>
        <v>0</v>
      </c>
      <c r="G36" s="121">
        <f t="shared" si="3"/>
        <v>0</v>
      </c>
      <c r="H36" s="43">
        <f>SUM(H29:H35)</f>
        <v>0</v>
      </c>
      <c r="L36" s="21" t="s">
        <v>16</v>
      </c>
      <c r="M36" s="121">
        <f>SUM(M29:M34)</f>
        <v>0</v>
      </c>
      <c r="N36" s="121">
        <f>SUM(N29:N34)</f>
        <v>0</v>
      </c>
      <c r="O36" s="121">
        <f>SUM(O29:O34)</f>
        <v>0</v>
      </c>
      <c r="P36" s="121">
        <f>SUM(P29:P34)</f>
        <v>0</v>
      </c>
      <c r="Q36" s="43">
        <f>SUM(Q29:Q34)</f>
        <v>0</v>
      </c>
    </row>
    <row r="38" spans="2:17" ht="15" customHeight="1" x14ac:dyDescent="0.25">
      <c r="B38" s="142" t="s">
        <v>96</v>
      </c>
      <c r="C38" s="143" t="s">
        <v>92</v>
      </c>
      <c r="D38" s="144"/>
      <c r="E38" s="144"/>
      <c r="F38" s="144"/>
      <c r="G38" s="144"/>
      <c r="H38" s="144"/>
      <c r="I38" s="144"/>
      <c r="J38" s="144"/>
      <c r="K38" s="144"/>
      <c r="L38" s="144"/>
      <c r="M38" s="144"/>
      <c r="N38" s="144"/>
      <c r="O38" s="144"/>
      <c r="P38" s="144"/>
      <c r="Q38" s="144"/>
    </row>
    <row r="40" spans="2:17" ht="15" customHeight="1" x14ac:dyDescent="0.25">
      <c r="B40" s="41" t="s">
        <v>138</v>
      </c>
      <c r="K40" s="120" t="s">
        <v>139</v>
      </c>
    </row>
    <row r="41" spans="2:17" ht="15" customHeight="1" x14ac:dyDescent="0.25">
      <c r="B41" s="41" t="s">
        <v>106</v>
      </c>
      <c r="D41" s="42"/>
      <c r="K41" s="120" t="s">
        <v>135</v>
      </c>
    </row>
    <row r="42" spans="2:17" ht="15" customHeight="1" x14ac:dyDescent="0.25">
      <c r="B42" s="119"/>
      <c r="C42" s="119"/>
      <c r="D42" s="119"/>
      <c r="E42" s="119"/>
      <c r="F42" s="119"/>
      <c r="G42" s="119"/>
      <c r="H42" s="119"/>
      <c r="I42" s="119"/>
      <c r="J42" s="119"/>
      <c r="K42" s="119"/>
      <c r="L42" s="119"/>
      <c r="M42" s="119"/>
      <c r="N42" s="119"/>
      <c r="O42" s="119"/>
      <c r="P42" s="119"/>
      <c r="Q42" s="119"/>
    </row>
    <row r="43" spans="2:17" ht="15" customHeight="1" x14ac:dyDescent="0.25">
      <c r="E43" s="180" t="s">
        <v>140</v>
      </c>
      <c r="F43" s="181"/>
      <c r="G43" s="130">
        <f>ROUND(H36*0.1,0)</f>
        <v>0</v>
      </c>
      <c r="H43" s="127"/>
      <c r="I43" s="128" t="s">
        <v>105</v>
      </c>
      <c r="J43" s="134" t="s">
        <v>141</v>
      </c>
      <c r="K43" s="127"/>
      <c r="L43" s="136" t="s">
        <v>89</v>
      </c>
    </row>
    <row r="44" spans="2:17" ht="15" customHeight="1" x14ac:dyDescent="0.25">
      <c r="B44" s="22" t="s">
        <v>99</v>
      </c>
      <c r="E44" s="131" t="s">
        <v>87</v>
      </c>
      <c r="F44" s="132" t="s">
        <v>88</v>
      </c>
      <c r="G44" s="133" t="s">
        <v>89</v>
      </c>
      <c r="I44" s="131" t="s">
        <v>87</v>
      </c>
      <c r="J44" s="135"/>
      <c r="L44" s="137" t="s">
        <v>136</v>
      </c>
    </row>
    <row r="45" spans="2:17" ht="5.0999999999999996" customHeight="1" x14ac:dyDescent="0.25"/>
    <row r="46" spans="2:17" ht="15" customHeight="1" x14ac:dyDescent="0.25">
      <c r="B46" s="44" t="str">
        <f t="shared" ref="B46:B51" si="4">J29</f>
        <v>-</v>
      </c>
      <c r="E46" s="37"/>
      <c r="F46" s="37"/>
      <c r="G46" s="42">
        <f>E46+F46</f>
        <v>0</v>
      </c>
      <c r="I46" s="37"/>
      <c r="L46" s="45">
        <f t="shared" ref="L46:L51" si="5">G46+I46</f>
        <v>0</v>
      </c>
    </row>
    <row r="47" spans="2:17" ht="15" customHeight="1" x14ac:dyDescent="0.25">
      <c r="B47" s="44" t="str">
        <f t="shared" si="4"/>
        <v>-</v>
      </c>
      <c r="E47" s="38"/>
      <c r="F47" s="38"/>
      <c r="G47" s="42">
        <f t="shared" ref="G47:G51" si="6">E47+F47</f>
        <v>0</v>
      </c>
      <c r="I47" s="38"/>
      <c r="L47" s="45">
        <f t="shared" si="5"/>
        <v>0</v>
      </c>
    </row>
    <row r="48" spans="2:17" ht="15" customHeight="1" x14ac:dyDescent="0.25">
      <c r="B48" s="44" t="str">
        <f t="shared" si="4"/>
        <v>-</v>
      </c>
      <c r="E48" s="38"/>
      <c r="F48" s="38"/>
      <c r="G48" s="42">
        <f t="shared" si="6"/>
        <v>0</v>
      </c>
      <c r="I48" s="38"/>
      <c r="L48" s="45">
        <f t="shared" si="5"/>
        <v>0</v>
      </c>
    </row>
    <row r="49" spans="2:17" ht="15" customHeight="1" x14ac:dyDescent="0.25">
      <c r="B49" s="44" t="str">
        <f t="shared" si="4"/>
        <v>-</v>
      </c>
      <c r="E49" s="38"/>
      <c r="F49" s="38"/>
      <c r="G49" s="42">
        <f t="shared" si="6"/>
        <v>0</v>
      </c>
      <c r="I49" s="38"/>
      <c r="L49" s="45">
        <f t="shared" si="5"/>
        <v>0</v>
      </c>
    </row>
    <row r="50" spans="2:17" ht="15" customHeight="1" x14ac:dyDescent="0.25">
      <c r="B50" s="44" t="str">
        <f t="shared" si="4"/>
        <v>-</v>
      </c>
      <c r="E50" s="38"/>
      <c r="F50" s="38"/>
      <c r="G50" s="42">
        <f t="shared" si="6"/>
        <v>0</v>
      </c>
      <c r="I50" s="38"/>
      <c r="L50" s="45">
        <f t="shared" si="5"/>
        <v>0</v>
      </c>
    </row>
    <row r="51" spans="2:17" ht="15" customHeight="1" thickBot="1" x14ac:dyDescent="0.3">
      <c r="B51" s="44" t="str">
        <f t="shared" si="4"/>
        <v>-</v>
      </c>
      <c r="E51" s="39"/>
      <c r="F51" s="39"/>
      <c r="G51" s="42">
        <f t="shared" si="6"/>
        <v>0</v>
      </c>
      <c r="I51" s="39"/>
      <c r="L51" s="45">
        <f t="shared" si="5"/>
        <v>0</v>
      </c>
    </row>
    <row r="52" spans="2:17" ht="15" customHeight="1" thickTop="1" x14ac:dyDescent="0.25">
      <c r="D52" s="21" t="s">
        <v>16</v>
      </c>
      <c r="E52" s="121">
        <f>SUM(E46:E51)</f>
        <v>0</v>
      </c>
      <c r="F52" s="121">
        <f t="shared" ref="F52:G52" si="7">SUM(F46:F51)</f>
        <v>0</v>
      </c>
      <c r="G52" s="43">
        <f t="shared" si="7"/>
        <v>0</v>
      </c>
      <c r="I52" s="43">
        <f>SUM(I46:I51)</f>
        <v>0</v>
      </c>
      <c r="J52" s="123" t="str">
        <f>IFERROR(I52/H36,"%")</f>
        <v>%</v>
      </c>
      <c r="L52" s="43">
        <f>SUM(L46:L51)</f>
        <v>0</v>
      </c>
    </row>
    <row r="53" spans="2:17" ht="15" customHeight="1" x14ac:dyDescent="0.25">
      <c r="E53" s="42"/>
      <c r="F53" s="42"/>
      <c r="H53" s="42"/>
      <c r="J53" s="42"/>
    </row>
    <row r="54" spans="2:17" ht="30" customHeight="1" x14ac:dyDescent="0.25">
      <c r="E54" s="183" t="s">
        <v>202</v>
      </c>
      <c r="F54" s="184"/>
      <c r="G54" s="184"/>
      <c r="H54" s="184"/>
      <c r="I54" s="184"/>
      <c r="J54" s="184"/>
      <c r="K54" s="184"/>
      <c r="L54" s="184"/>
      <c r="M54" s="184"/>
      <c r="N54" s="184"/>
      <c r="O54" s="184"/>
      <c r="P54" s="184"/>
      <c r="Q54" s="185"/>
    </row>
    <row r="55" spans="2:17" ht="60" customHeight="1" x14ac:dyDescent="0.25">
      <c r="B55" s="122" t="str">
        <f t="shared" ref="B55:B60" si="8">J29</f>
        <v>-</v>
      </c>
      <c r="E55" s="186"/>
      <c r="F55" s="186"/>
      <c r="G55" s="186"/>
      <c r="H55" s="186"/>
      <c r="I55" s="186"/>
      <c r="J55" s="186"/>
      <c r="K55" s="186"/>
      <c r="L55" s="186"/>
      <c r="M55" s="186"/>
      <c r="N55" s="186"/>
      <c r="O55" s="186"/>
      <c r="P55" s="186"/>
      <c r="Q55" s="186"/>
    </row>
    <row r="56" spans="2:17" ht="60" customHeight="1" x14ac:dyDescent="0.25">
      <c r="B56" s="122" t="str">
        <f t="shared" si="8"/>
        <v>-</v>
      </c>
      <c r="E56" s="186"/>
      <c r="F56" s="186"/>
      <c r="G56" s="186"/>
      <c r="H56" s="186"/>
      <c r="I56" s="186"/>
      <c r="J56" s="186"/>
      <c r="K56" s="186"/>
      <c r="L56" s="186"/>
      <c r="M56" s="186"/>
      <c r="N56" s="186"/>
      <c r="O56" s="186"/>
      <c r="P56" s="186"/>
      <c r="Q56" s="186"/>
    </row>
    <row r="57" spans="2:17" ht="60" customHeight="1" x14ac:dyDescent="0.25">
      <c r="B57" s="122" t="str">
        <f t="shared" si="8"/>
        <v>-</v>
      </c>
      <c r="E57" s="186"/>
      <c r="F57" s="186"/>
      <c r="G57" s="186"/>
      <c r="H57" s="186"/>
      <c r="I57" s="186"/>
      <c r="J57" s="186"/>
      <c r="K57" s="186"/>
      <c r="L57" s="186"/>
      <c r="M57" s="186"/>
      <c r="N57" s="186"/>
      <c r="O57" s="186"/>
      <c r="P57" s="186"/>
      <c r="Q57" s="186"/>
    </row>
    <row r="58" spans="2:17" ht="60" customHeight="1" x14ac:dyDescent="0.25">
      <c r="B58" s="122" t="str">
        <f t="shared" si="8"/>
        <v>-</v>
      </c>
      <c r="E58" s="186"/>
      <c r="F58" s="186"/>
      <c r="G58" s="186"/>
      <c r="H58" s="186"/>
      <c r="I58" s="186"/>
      <c r="J58" s="186"/>
      <c r="K58" s="186"/>
      <c r="L58" s="186"/>
      <c r="M58" s="186"/>
      <c r="N58" s="186"/>
      <c r="O58" s="186"/>
      <c r="P58" s="186"/>
      <c r="Q58" s="186"/>
    </row>
    <row r="59" spans="2:17" ht="60" customHeight="1" x14ac:dyDescent="0.25">
      <c r="B59" s="122" t="str">
        <f t="shared" si="8"/>
        <v>-</v>
      </c>
      <c r="E59" s="186"/>
      <c r="F59" s="186"/>
      <c r="G59" s="186"/>
      <c r="H59" s="186"/>
      <c r="I59" s="186"/>
      <c r="J59" s="186"/>
      <c r="K59" s="186"/>
      <c r="L59" s="186"/>
      <c r="M59" s="186"/>
      <c r="N59" s="186"/>
      <c r="O59" s="186"/>
      <c r="P59" s="186"/>
      <c r="Q59" s="186"/>
    </row>
    <row r="60" spans="2:17" ht="60" customHeight="1" x14ac:dyDescent="0.25">
      <c r="B60" s="122" t="str">
        <f t="shared" si="8"/>
        <v>-</v>
      </c>
      <c r="E60" s="186"/>
      <c r="F60" s="186"/>
      <c r="G60" s="186"/>
      <c r="H60" s="186"/>
      <c r="I60" s="186"/>
      <c r="J60" s="186"/>
      <c r="K60" s="186"/>
      <c r="L60" s="186"/>
      <c r="M60" s="186"/>
      <c r="N60" s="186"/>
      <c r="O60" s="186"/>
      <c r="P60" s="186"/>
      <c r="Q60" s="186"/>
    </row>
    <row r="61" spans="2:17" ht="15" customHeight="1" x14ac:dyDescent="0.25">
      <c r="E61" s="124" t="s">
        <v>137</v>
      </c>
      <c r="F61" s="42"/>
      <c r="H61" s="42"/>
      <c r="J61" s="42"/>
    </row>
    <row r="62" spans="2:17" ht="15" customHeight="1" x14ac:dyDescent="0.25">
      <c r="B62" s="142" t="s">
        <v>101</v>
      </c>
      <c r="C62" s="143" t="s">
        <v>102</v>
      </c>
      <c r="D62" s="144"/>
      <c r="E62" s="144"/>
      <c r="F62" s="144"/>
      <c r="G62" s="144"/>
      <c r="H62" s="144"/>
      <c r="I62" s="144"/>
      <c r="K62" s="142" t="s">
        <v>126</v>
      </c>
      <c r="L62" s="143" t="s">
        <v>127</v>
      </c>
      <c r="M62" s="144"/>
      <c r="N62" s="144"/>
      <c r="O62" s="144"/>
      <c r="P62" s="144"/>
      <c r="Q62" s="144"/>
    </row>
    <row r="64" spans="2:17" ht="15" customHeight="1" x14ac:dyDescent="0.25">
      <c r="B64" s="4" t="s">
        <v>81</v>
      </c>
      <c r="D64" s="42">
        <f>H36</f>
        <v>0</v>
      </c>
      <c r="F64" s="180" t="s">
        <v>134</v>
      </c>
      <c r="G64" s="181"/>
      <c r="H64" s="181"/>
      <c r="I64" s="182"/>
      <c r="K64" s="41" t="s">
        <v>203</v>
      </c>
    </row>
    <row r="65" spans="2:17" ht="15" customHeight="1" x14ac:dyDescent="0.25">
      <c r="B65" s="46" t="s">
        <v>100</v>
      </c>
      <c r="D65" s="42">
        <f>G43</f>
        <v>0</v>
      </c>
      <c r="F65" s="44" t="str">
        <f t="shared" ref="F65:F70" si="9">J29</f>
        <v>-</v>
      </c>
      <c r="I65" s="42">
        <f t="shared" ref="I65:I70" si="10">IFERROR((Q29-L46)*($D$71/$D$67),0)</f>
        <v>0</v>
      </c>
    </row>
    <row r="66" spans="2:17" ht="15" customHeight="1" x14ac:dyDescent="0.25">
      <c r="B66" s="46" t="str">
        <f>"Additional contribution ("&amp;B103&amp;"%)"</f>
        <v>Additional contribution (0%)</v>
      </c>
      <c r="D66" s="42">
        <f>I52</f>
        <v>0</v>
      </c>
      <c r="F66" s="44" t="str">
        <f t="shared" si="9"/>
        <v>-</v>
      </c>
      <c r="I66" s="42">
        <f t="shared" si="10"/>
        <v>0</v>
      </c>
      <c r="K66" s="4" t="s">
        <v>130</v>
      </c>
      <c r="M66" s="42">
        <f>'Liquidity needs'!AD3</f>
        <v>0</v>
      </c>
    </row>
    <row r="67" spans="2:17" ht="15" customHeight="1" x14ac:dyDescent="0.25">
      <c r="C67" s="34" t="s">
        <v>98</v>
      </c>
      <c r="D67" s="47">
        <f>D64-D65-D66</f>
        <v>0</v>
      </c>
      <c r="F67" s="44" t="str">
        <f t="shared" si="9"/>
        <v>-</v>
      </c>
      <c r="I67" s="42">
        <f t="shared" si="10"/>
        <v>0</v>
      </c>
      <c r="K67" s="4" t="s">
        <v>128</v>
      </c>
      <c r="M67" s="115">
        <v>0.9</v>
      </c>
    </row>
    <row r="68" spans="2:17" ht="15" customHeight="1" x14ac:dyDescent="0.25">
      <c r="F68" s="44" t="str">
        <f t="shared" si="9"/>
        <v>-</v>
      </c>
      <c r="I68" s="42">
        <f t="shared" si="10"/>
        <v>0</v>
      </c>
    </row>
    <row r="69" spans="2:17" ht="15" customHeight="1" x14ac:dyDescent="0.25">
      <c r="C69" s="34" t="s">
        <v>93</v>
      </c>
      <c r="D69" s="42">
        <f>D20</f>
        <v>0</v>
      </c>
      <c r="F69" s="44" t="str">
        <f t="shared" si="9"/>
        <v>-</v>
      </c>
      <c r="I69" s="42">
        <f t="shared" si="10"/>
        <v>0</v>
      </c>
    </row>
    <row r="70" spans="2:17" ht="15" customHeight="1" thickBot="1" x14ac:dyDescent="0.3">
      <c r="F70" s="44" t="str">
        <f t="shared" si="9"/>
        <v>-</v>
      </c>
      <c r="I70" s="42">
        <f t="shared" si="10"/>
        <v>0</v>
      </c>
    </row>
    <row r="71" spans="2:17" ht="15" customHeight="1" thickTop="1" x14ac:dyDescent="0.25">
      <c r="C71" s="21" t="s">
        <v>103</v>
      </c>
      <c r="D71" s="43">
        <f>IF(D69&gt;D67,D67,D69)</f>
        <v>0</v>
      </c>
      <c r="E71" s="176"/>
      <c r="F71" s="44"/>
      <c r="I71" s="43">
        <f>IFERROR(SUM(I65:I70),0)</f>
        <v>0</v>
      </c>
      <c r="L71" s="21" t="s">
        <v>129</v>
      </c>
      <c r="M71" s="118">
        <f>ROUND(M66*M67,0)</f>
        <v>0</v>
      </c>
    </row>
    <row r="72" spans="2:17" ht="15" customHeight="1" thickBot="1" x14ac:dyDescent="0.3">
      <c r="B72" s="48"/>
      <c r="C72" s="48"/>
      <c r="D72" s="48"/>
      <c r="E72" s="48"/>
      <c r="F72" s="48"/>
      <c r="G72" s="48"/>
      <c r="H72" s="48"/>
      <c r="I72" s="48"/>
      <c r="J72" s="48"/>
      <c r="K72" s="48"/>
      <c r="L72" s="48"/>
      <c r="M72" s="48"/>
      <c r="N72" s="48"/>
      <c r="O72" s="48"/>
      <c r="P72" s="48"/>
      <c r="Q72" s="48"/>
    </row>
    <row r="100" spans="2:8" ht="15" hidden="1" customHeight="1" x14ac:dyDescent="0.25">
      <c r="B100" s="4" t="s">
        <v>17</v>
      </c>
      <c r="C100" s="4">
        <f t="shared" ref="C100:C105" si="11">COUNTA(M16,Q16)+COUNTIF(Q29,"&gt;0")</f>
        <v>0</v>
      </c>
      <c r="D100" s="4">
        <f t="shared" ref="D100:D105" si="12">IF(C100=3,IF(L46&gt;0,COUNTA(E55),1),0)</f>
        <v>0</v>
      </c>
      <c r="E100" s="4">
        <f>SUM(C100:D100)</f>
        <v>0</v>
      </c>
      <c r="F100" s="4">
        <f>IF(E100=4,1,0)</f>
        <v>0</v>
      </c>
      <c r="G100" s="4">
        <f>IF(H36&gt;0,IF(G43=G52,2,1),0)</f>
        <v>0</v>
      </c>
      <c r="H100" s="4">
        <f>COUNTA(C15)+COUNT(D17:D18,D20)</f>
        <v>0</v>
      </c>
    </row>
    <row r="101" spans="2:8" ht="15" hidden="1" customHeight="1" x14ac:dyDescent="0.25">
      <c r="B101" s="4" t="s">
        <v>18</v>
      </c>
      <c r="C101" s="4">
        <f t="shared" si="11"/>
        <v>0</v>
      </c>
      <c r="D101" s="4">
        <f t="shared" si="12"/>
        <v>0</v>
      </c>
      <c r="E101" s="4">
        <f t="shared" ref="E101" si="13">SUM(C101:D101)</f>
        <v>0</v>
      </c>
      <c r="F101" s="4">
        <f t="shared" ref="F101" si="14">IF(E101=4,1,0)</f>
        <v>0</v>
      </c>
      <c r="G101" s="4">
        <f>IF(AND(H36&gt;0,I52&gt;0),IF(I52&lt;=B102,2,1),0)</f>
        <v>0</v>
      </c>
      <c r="H101" s="4">
        <f>SUM(F100:F105)</f>
        <v>4</v>
      </c>
    </row>
    <row r="102" spans="2:8" ht="15" hidden="1" customHeight="1" x14ac:dyDescent="0.25">
      <c r="B102" s="7">
        <f>ROUND(H36*0.1,0)</f>
        <v>0</v>
      </c>
      <c r="C102" s="4">
        <f t="shared" si="11"/>
        <v>0</v>
      </c>
      <c r="D102" s="4">
        <f t="shared" si="12"/>
        <v>0</v>
      </c>
      <c r="E102" s="4">
        <f>SUM(C102:D102)</f>
        <v>0</v>
      </c>
      <c r="F102" s="4">
        <f>IF(OR(E102=0,E102=4),1,0)</f>
        <v>1</v>
      </c>
      <c r="G102" s="4">
        <f>IF(AND(G100=2,G101&lt;&gt;1),IF(AND(D71&gt;=500000,D71&lt;=4000000),2,1),0)</f>
        <v>0</v>
      </c>
      <c r="H102" s="4">
        <f>G104</f>
        <v>0</v>
      </c>
    </row>
    <row r="103" spans="2:8" ht="15" hidden="1" customHeight="1" x14ac:dyDescent="0.25">
      <c r="B103" s="126">
        <f>IFERROR(ROUND((I52/Q36)*100,1),0)</f>
        <v>0</v>
      </c>
      <c r="C103" s="4">
        <f t="shared" si="11"/>
        <v>0</v>
      </c>
      <c r="D103" s="4">
        <f t="shared" si="12"/>
        <v>0</v>
      </c>
      <c r="E103" s="4">
        <f t="shared" ref="E103:E105" si="15">SUM(C103:D103)</f>
        <v>0</v>
      </c>
      <c r="F103" s="4">
        <f t="shared" ref="F103:F105" si="16">IF(OR(E103=0,E103=4),1,0)</f>
        <v>1</v>
      </c>
      <c r="G103" s="4">
        <f>IF(G102=2,IF(COUNTIF(I65:I70,"&lt;0")=0,2,1),0)</f>
        <v>0</v>
      </c>
      <c r="H103" s="4">
        <f>IF(SUM(H100:H102)=12,1,0)</f>
        <v>0</v>
      </c>
    </row>
    <row r="104" spans="2:8" ht="15" hidden="1" customHeight="1" x14ac:dyDescent="0.25">
      <c r="C104" s="4">
        <f t="shared" si="11"/>
        <v>0</v>
      </c>
      <c r="D104" s="4">
        <f t="shared" si="12"/>
        <v>0</v>
      </c>
      <c r="E104" s="4">
        <f t="shared" si="15"/>
        <v>0</v>
      </c>
      <c r="F104" s="4">
        <f t="shared" si="16"/>
        <v>1</v>
      </c>
      <c r="G104" s="4">
        <f>IF(G103=2,IF(D71=M66,2,1),0)</f>
        <v>0</v>
      </c>
    </row>
    <row r="105" spans="2:8" ht="15" hidden="1" customHeight="1" x14ac:dyDescent="0.25">
      <c r="C105" s="4">
        <f t="shared" si="11"/>
        <v>0</v>
      </c>
      <c r="D105" s="4">
        <f t="shared" si="12"/>
        <v>0</v>
      </c>
      <c r="E105" s="4">
        <f t="shared" si="15"/>
        <v>0</v>
      </c>
      <c r="F105" s="4">
        <f t="shared" si="16"/>
        <v>1</v>
      </c>
    </row>
  </sheetData>
  <sheetProtection sheet="1" objects="1" scenarios="1"/>
  <mergeCells count="21">
    <mergeCell ref="M18:P18"/>
    <mergeCell ref="M19:P19"/>
    <mergeCell ref="M20:P20"/>
    <mergeCell ref="M21:P21"/>
    <mergeCell ref="B9:I9"/>
    <mergeCell ref="J9:Q9"/>
    <mergeCell ref="L15:P15"/>
    <mergeCell ref="M16:P16"/>
    <mergeCell ref="M17:P17"/>
    <mergeCell ref="C15:J15"/>
    <mergeCell ref="O11:P11"/>
    <mergeCell ref="F64:I64"/>
    <mergeCell ref="B27:C27"/>
    <mergeCell ref="E54:Q54"/>
    <mergeCell ref="E60:Q60"/>
    <mergeCell ref="E59:Q59"/>
    <mergeCell ref="E58:Q58"/>
    <mergeCell ref="E57:Q57"/>
    <mergeCell ref="E56:Q56"/>
    <mergeCell ref="E55:Q55"/>
    <mergeCell ref="E43:F43"/>
  </mergeCells>
  <conditionalFormatting sqref="D71">
    <cfRule type="expression" dxfId="78" priority="115">
      <formula>$G$102=2</formula>
    </cfRule>
    <cfRule type="expression" dxfId="77" priority="116">
      <formula>$G$102=1</formula>
    </cfRule>
  </conditionalFormatting>
  <conditionalFormatting sqref="G52">
    <cfRule type="expression" dxfId="76" priority="117">
      <formula>$G$100=2</formula>
    </cfRule>
    <cfRule type="expression" dxfId="75" priority="118">
      <formula>$G$100=1</formula>
    </cfRule>
  </conditionalFormatting>
  <conditionalFormatting sqref="I71">
    <cfRule type="expression" dxfId="74" priority="119">
      <formula>$G$103=2</formula>
    </cfRule>
    <cfRule type="expression" dxfId="73" priority="120">
      <formula>$G$103=1</formula>
    </cfRule>
  </conditionalFormatting>
  <conditionalFormatting sqref="J52">
    <cfRule type="expression" dxfId="72" priority="121">
      <formula>$G$101=2</formula>
    </cfRule>
    <cfRule type="expression" dxfId="71" priority="122">
      <formula>$G$101=1</formula>
    </cfRule>
  </conditionalFormatting>
  <conditionalFormatting sqref="M66">
    <cfRule type="expression" dxfId="70" priority="123">
      <formula>$G$104=2</formula>
    </cfRule>
    <cfRule type="expression" dxfId="69" priority="124">
      <formula>$G$104=1</formula>
    </cfRule>
  </conditionalFormatting>
  <conditionalFormatting sqref="N11:P11">
    <cfRule type="expression" dxfId="68" priority="125">
      <formula>$H$103=1</formula>
    </cfRule>
  </conditionalFormatting>
  <dataValidations count="1">
    <dataValidation type="list" allowBlank="1" showInputMessage="1" showErrorMessage="1" sqref="Q16:Q21" xr:uid="{4BCC4903-2375-4E03-BB98-AAE698BB3A33}">
      <formula1>$B$100:$B$101</formula1>
    </dataValidation>
  </dataValidations>
  <printOptions horizontalCentered="1"/>
  <pageMargins left="0.19685039370078741" right="0.19685039370078741" top="0.19685039370078741" bottom="0.19685039370078741" header="0.19685039370078741" footer="0.19685039370078741"/>
  <pageSetup paperSize="9" scale="48" orientation="portrait" r:id="rId1"/>
  <headerFooter>
    <oddFooter>&amp;L&amp;F&amp;C&amp;A&amp;R&amp;P van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F4DD-8B45-4202-A99A-D33A1B7874C5}">
  <dimension ref="A1:EI151"/>
  <sheetViews>
    <sheetView zoomScaleNormal="100" workbookViewId="0">
      <pane ySplit="5" topLeftCell="A6" activePane="bottomLeft" state="frozen"/>
      <selection activeCell="E55" sqref="E55:Q55"/>
      <selection pane="bottomLeft" activeCell="E55" sqref="E55:Q55"/>
    </sheetView>
  </sheetViews>
  <sheetFormatPr defaultColWidth="12.7109375" defaultRowHeight="15" customHeight="1" x14ac:dyDescent="0.25"/>
  <cols>
    <col min="1" max="1" width="2.7109375" style="4" customWidth="1"/>
    <col min="2" max="2" width="10.7109375" style="4" customWidth="1"/>
    <col min="3" max="13" width="12.7109375" style="4"/>
    <col min="14" max="14" width="2.7109375" style="4" customWidth="1"/>
    <col min="15" max="15" width="12.7109375" style="4"/>
    <col min="16" max="16" width="2.7109375" style="4" customWidth="1"/>
    <col min="17" max="18" width="12.7109375" style="6"/>
    <col min="19" max="19" width="2.7109375" style="4" customWidth="1"/>
    <col min="20" max="20" width="12.7109375" style="4"/>
    <col min="21" max="21" width="2.7109375" style="4" customWidth="1"/>
    <col min="22" max="23" width="12.7109375" style="4"/>
    <col min="24" max="24" width="6.7109375" style="4" customWidth="1"/>
    <col min="25" max="25" width="10.7109375" style="4" customWidth="1"/>
    <col min="26" max="36" width="12.7109375" style="4"/>
    <col min="37" max="37" width="2.7109375" style="4" customWidth="1"/>
    <col min="38" max="38" width="12.7109375" style="4"/>
    <col min="39" max="39" width="2.7109375" style="4" customWidth="1"/>
    <col min="40" max="41" width="12.7109375" style="4"/>
    <col min="42" max="42" width="2.7109375" style="4" customWidth="1"/>
    <col min="43" max="43" width="12.7109375" style="4"/>
    <col min="44" max="44" width="2.7109375" style="4" customWidth="1"/>
    <col min="45" max="46" width="12.7109375" style="4"/>
    <col min="47" max="47" width="6.7109375" style="4" customWidth="1"/>
    <col min="48" max="48" width="10.7109375" style="4" customWidth="1"/>
    <col min="49" max="59" width="12.7109375" style="4"/>
    <col min="60" max="60" width="2.7109375" style="4" customWidth="1"/>
    <col min="61" max="61" width="12.7109375" style="4"/>
    <col min="62" max="62" width="2.7109375" style="4" customWidth="1"/>
    <col min="63" max="64" width="12.7109375" style="4"/>
    <col min="65" max="65" width="2.7109375" style="4" customWidth="1"/>
    <col min="66" max="66" width="12.7109375" style="4"/>
    <col min="67" max="67" width="2.7109375" style="4" customWidth="1"/>
    <col min="68" max="69" width="12.7109375" style="4"/>
    <col min="70" max="70" width="6.7109375" style="4" customWidth="1"/>
    <col min="71" max="71" width="10.7109375" style="4" customWidth="1"/>
    <col min="72" max="82" width="12.7109375" style="4"/>
    <col min="83" max="83" width="2.7109375" style="4" customWidth="1"/>
    <col min="84" max="84" width="12.7109375" style="4"/>
    <col min="85" max="85" width="2.7109375" style="4" customWidth="1"/>
    <col min="86" max="87" width="12.7109375" style="4"/>
    <col min="88" max="88" width="2.7109375" style="4" customWidth="1"/>
    <col min="89" max="89" width="12.7109375" style="4"/>
    <col min="90" max="90" width="2.7109375" style="4" customWidth="1"/>
    <col min="91" max="92" width="12.7109375" style="4"/>
    <col min="93" max="93" width="6.7109375" style="4" customWidth="1"/>
    <col min="94" max="94" width="10.7109375" style="4" customWidth="1"/>
    <col min="95" max="105" width="12.7109375" style="4"/>
    <col min="106" max="106" width="2.7109375" style="4" customWidth="1"/>
    <col min="107" max="107" width="12.7109375" style="4"/>
    <col min="108" max="108" width="2.7109375" style="4" customWidth="1"/>
    <col min="109" max="110" width="12.7109375" style="4"/>
    <col min="111" max="111" width="2.7109375" style="4" customWidth="1"/>
    <col min="112" max="112" width="12.7109375" style="4"/>
    <col min="113" max="113" width="2.7109375" style="4" customWidth="1"/>
    <col min="114" max="115" width="12.7109375" style="4"/>
    <col min="116" max="116" width="6.7109375" style="4" customWidth="1"/>
    <col min="117" max="117" width="10.7109375" style="4" customWidth="1"/>
    <col min="118" max="128" width="12.7109375" style="4"/>
    <col min="129" max="129" width="2.7109375" style="4" customWidth="1"/>
    <col min="130" max="130" width="12.7109375" style="4"/>
    <col min="131" max="131" width="2.7109375" style="4" customWidth="1"/>
    <col min="132" max="133" width="12.7109375" style="4"/>
    <col min="134" max="134" width="2.7109375" style="4" customWidth="1"/>
    <col min="135" max="135" width="12.7109375" style="4"/>
    <col min="136" max="136" width="2.7109375" style="4" customWidth="1"/>
    <col min="137" max="138" width="12.7109375" style="4"/>
    <col min="139" max="139" width="6.7109375" style="4" customWidth="1"/>
    <col min="140" max="16384" width="12.7109375" style="4"/>
  </cols>
  <sheetData>
    <row r="1" spans="1:139" ht="15" customHeight="1" thickBot="1" x14ac:dyDescent="0.3"/>
    <row r="2" spans="1:139" s="145" customFormat="1" ht="30" customHeight="1" thickTop="1" thickBot="1" x14ac:dyDescent="0.3">
      <c r="B2" s="170"/>
      <c r="C2" s="170"/>
      <c r="D2" s="170"/>
      <c r="E2" s="170"/>
      <c r="F2" s="170"/>
      <c r="G2" s="170"/>
      <c r="H2" s="175" t="s">
        <v>142</v>
      </c>
      <c r="I2" s="170"/>
      <c r="J2" s="170"/>
      <c r="K2" s="170"/>
      <c r="L2" s="170"/>
      <c r="M2" s="170"/>
      <c r="N2" s="170"/>
      <c r="O2" s="172" t="s">
        <v>19</v>
      </c>
      <c r="P2" s="170"/>
      <c r="Q2" s="171"/>
      <c r="R2" s="171"/>
      <c r="S2" s="170"/>
      <c r="T2" s="170"/>
      <c r="U2" s="171"/>
      <c r="V2" s="170"/>
      <c r="W2" s="170"/>
      <c r="X2" s="173"/>
      <c r="Y2" s="174"/>
      <c r="Z2" s="174"/>
      <c r="AA2" s="174"/>
      <c r="AB2" s="174"/>
      <c r="AC2" s="174"/>
      <c r="AD2" s="174"/>
      <c r="AE2" s="175" t="s">
        <v>142</v>
      </c>
      <c r="AF2" s="174"/>
      <c r="AG2" s="174"/>
      <c r="AH2" s="174"/>
      <c r="AI2" s="174"/>
      <c r="AJ2" s="174"/>
      <c r="AK2" s="174"/>
      <c r="AL2" s="172" t="s">
        <v>19</v>
      </c>
      <c r="AM2" s="174"/>
      <c r="AN2" s="174"/>
      <c r="AO2" s="173"/>
      <c r="AP2" s="173"/>
      <c r="AQ2" s="174"/>
      <c r="AR2" s="174"/>
      <c r="AS2" s="173"/>
      <c r="AT2" s="174"/>
      <c r="AU2" s="174"/>
      <c r="AV2" s="174"/>
      <c r="AW2" s="174"/>
      <c r="AX2" s="174"/>
      <c r="AY2" s="174"/>
      <c r="AZ2" s="174"/>
      <c r="BA2" s="174"/>
      <c r="BB2" s="175" t="s">
        <v>142</v>
      </c>
      <c r="BC2" s="174"/>
      <c r="BD2" s="174"/>
      <c r="BE2" s="174"/>
      <c r="BF2" s="174"/>
      <c r="BG2" s="174"/>
      <c r="BH2" s="174"/>
      <c r="BI2" s="172" t="s">
        <v>19</v>
      </c>
      <c r="BJ2" s="174"/>
      <c r="BK2" s="174"/>
      <c r="BL2" s="174"/>
      <c r="BM2" s="173"/>
      <c r="BN2" s="173"/>
      <c r="BO2" s="174"/>
      <c r="BP2" s="174"/>
      <c r="BQ2" s="173"/>
      <c r="BR2" s="174"/>
      <c r="BS2" s="174"/>
      <c r="BT2" s="173"/>
      <c r="BU2" s="174"/>
      <c r="BV2" s="174"/>
      <c r="BW2" s="174"/>
      <c r="BX2" s="174"/>
      <c r="BY2" s="175" t="s">
        <v>142</v>
      </c>
      <c r="BZ2" s="174"/>
      <c r="CA2" s="174"/>
      <c r="CB2" s="174"/>
      <c r="CC2" s="174"/>
      <c r="CD2" s="174"/>
      <c r="CE2" s="174"/>
      <c r="CF2" s="172" t="s">
        <v>19</v>
      </c>
      <c r="CG2" s="173"/>
      <c r="CH2" s="174"/>
      <c r="CI2" s="174"/>
      <c r="CJ2" s="174"/>
      <c r="CK2" s="173"/>
      <c r="CL2" s="173"/>
      <c r="CM2" s="174"/>
      <c r="CN2" s="174"/>
      <c r="CO2" s="173"/>
      <c r="CP2" s="174"/>
      <c r="CQ2" s="174"/>
      <c r="CR2" s="173"/>
      <c r="CS2" s="174"/>
      <c r="CT2" s="174"/>
      <c r="CU2" s="174"/>
      <c r="CV2" s="175" t="s">
        <v>142</v>
      </c>
      <c r="CW2" s="174"/>
      <c r="CX2" s="174"/>
      <c r="CY2" s="174"/>
      <c r="CZ2" s="174"/>
      <c r="DA2" s="174"/>
      <c r="DB2" s="174"/>
      <c r="DC2" s="172" t="s">
        <v>19</v>
      </c>
      <c r="DD2" s="174"/>
      <c r="DE2" s="173"/>
      <c r="DF2" s="174"/>
      <c r="DG2" s="174"/>
      <c r="DH2" s="174"/>
      <c r="DI2" s="173"/>
      <c r="DJ2" s="173"/>
      <c r="DK2" s="174"/>
      <c r="DL2" s="174"/>
      <c r="DM2" s="174"/>
      <c r="DN2" s="174"/>
      <c r="DO2" s="174"/>
      <c r="DP2" s="173"/>
      <c r="DQ2" s="174"/>
      <c r="DR2" s="174"/>
      <c r="DS2" s="175" t="s">
        <v>142</v>
      </c>
      <c r="DT2" s="174"/>
      <c r="DU2" s="174"/>
      <c r="DV2" s="174"/>
      <c r="DW2" s="174"/>
      <c r="DX2" s="174"/>
      <c r="DY2" s="174"/>
      <c r="DZ2" s="172" t="s">
        <v>19</v>
      </c>
      <c r="EA2" s="174"/>
      <c r="EB2" s="174"/>
      <c r="EC2" s="173"/>
      <c r="ED2" s="174"/>
      <c r="EE2" s="174"/>
      <c r="EF2" s="173"/>
      <c r="EG2" s="173"/>
      <c r="EH2" s="174"/>
      <c r="EI2" s="174"/>
    </row>
    <row r="3" spans="1:139" ht="15" customHeight="1" thickTop="1" x14ac:dyDescent="0.25"/>
    <row r="4" spans="1:139" s="51" customFormat="1" ht="15" customHeight="1" x14ac:dyDescent="0.3">
      <c r="C4" s="51" t="str">
        <f>'Project overview'!L16</f>
        <v>Applicant:</v>
      </c>
      <c r="D4" s="51">
        <f>'Project overview'!M16</f>
        <v>0</v>
      </c>
      <c r="R4" s="52"/>
      <c r="Z4" s="51" t="str">
        <f>'Project overview'!L17</f>
        <v>Partner 1:</v>
      </c>
      <c r="AA4" s="51">
        <f>'Project overview'!M17</f>
        <v>0</v>
      </c>
      <c r="AM4" s="53"/>
      <c r="AW4" s="51" t="str">
        <f>'Project overview'!L18</f>
        <v>Partner 2:</v>
      </c>
      <c r="AX4" s="51">
        <f>'Project overview'!M18</f>
        <v>0</v>
      </c>
      <c r="BT4" s="51" t="str">
        <f>'Project overview'!L19</f>
        <v>Partner 3:</v>
      </c>
      <c r="BU4" s="51">
        <f>'Project overview'!M19</f>
        <v>0</v>
      </c>
      <c r="CQ4" s="51" t="str">
        <f>'Project overview'!L20</f>
        <v>Partner 4:</v>
      </c>
      <c r="CR4" s="51">
        <f>'Project overview'!M20</f>
        <v>0</v>
      </c>
      <c r="DN4" s="51" t="str">
        <f>'Project overview'!L21</f>
        <v>Partner 5:</v>
      </c>
      <c r="DO4" s="51">
        <f>'Project overview'!M21</f>
        <v>0</v>
      </c>
    </row>
    <row r="6" spans="1:139" ht="15" customHeight="1" x14ac:dyDescent="0.25">
      <c r="A6" s="54"/>
      <c r="B6" s="147"/>
      <c r="C6" s="149" t="s">
        <v>147</v>
      </c>
      <c r="D6" s="55"/>
      <c r="E6" s="55"/>
      <c r="F6" s="55"/>
      <c r="G6" s="55"/>
      <c r="H6" s="55"/>
      <c r="I6" s="55"/>
      <c r="J6" s="55"/>
      <c r="K6" s="55"/>
      <c r="L6" s="55"/>
      <c r="M6" s="55"/>
      <c r="N6" s="55"/>
      <c r="O6" s="55"/>
      <c r="P6" s="55"/>
      <c r="Q6" s="56"/>
      <c r="R6" s="56"/>
      <c r="S6" s="55"/>
      <c r="T6" s="55"/>
      <c r="U6" s="55"/>
      <c r="V6" s="55"/>
      <c r="W6" s="55"/>
      <c r="X6" s="55"/>
      <c r="Y6" s="54"/>
      <c r="Z6" s="149" t="s">
        <v>147</v>
      </c>
      <c r="AA6" s="55"/>
      <c r="AB6" s="55"/>
      <c r="AC6" s="55"/>
      <c r="AD6" s="55"/>
      <c r="AE6" s="55"/>
      <c r="AF6" s="55"/>
      <c r="AG6" s="55"/>
      <c r="AH6" s="55"/>
      <c r="AI6" s="55"/>
      <c r="AJ6" s="55"/>
      <c r="AK6" s="55"/>
      <c r="AL6" s="55"/>
      <c r="AM6" s="55"/>
      <c r="AN6" s="55"/>
      <c r="AO6" s="55" t="s">
        <v>20</v>
      </c>
      <c r="AP6" s="55"/>
      <c r="AQ6" s="55"/>
      <c r="AR6" s="55"/>
      <c r="AS6" s="55"/>
      <c r="AT6" s="55"/>
      <c r="AU6" s="55"/>
      <c r="AV6" s="54"/>
      <c r="AW6" s="149" t="s">
        <v>147</v>
      </c>
      <c r="AX6" s="55"/>
      <c r="AY6" s="55"/>
      <c r="AZ6" s="55"/>
      <c r="BA6" s="55"/>
      <c r="BB6" s="55"/>
      <c r="BC6" s="55"/>
      <c r="BD6" s="55"/>
      <c r="BE6" s="55"/>
      <c r="BF6" s="55"/>
      <c r="BG6" s="55"/>
      <c r="BH6" s="55"/>
      <c r="BI6" s="55"/>
      <c r="BJ6" s="55"/>
      <c r="BK6" s="55"/>
      <c r="BL6" s="55"/>
      <c r="BM6" s="55"/>
      <c r="BN6" s="55"/>
      <c r="BO6" s="55"/>
      <c r="BP6" s="55"/>
      <c r="BQ6" s="55"/>
      <c r="BR6" s="55"/>
      <c r="BS6" s="54"/>
      <c r="BT6" s="149" t="s">
        <v>147</v>
      </c>
      <c r="BU6" s="55"/>
      <c r="BV6" s="55"/>
      <c r="BW6" s="55"/>
      <c r="BX6" s="55"/>
      <c r="BY6" s="55"/>
      <c r="BZ6" s="55"/>
      <c r="CA6" s="55"/>
      <c r="CB6" s="55"/>
      <c r="CC6" s="55"/>
      <c r="CD6" s="55"/>
      <c r="CE6" s="55"/>
      <c r="CF6" s="55"/>
      <c r="CG6" s="55"/>
      <c r="CH6" s="55"/>
      <c r="CI6" s="55"/>
      <c r="CJ6" s="55"/>
      <c r="CK6" s="55"/>
      <c r="CL6" s="55"/>
      <c r="CM6" s="55"/>
      <c r="CN6" s="55"/>
      <c r="CO6" s="55"/>
      <c r="CP6" s="54"/>
      <c r="CQ6" s="149" t="s">
        <v>147</v>
      </c>
      <c r="CR6" s="55"/>
      <c r="CS6" s="55"/>
      <c r="CT6" s="55"/>
      <c r="CU6" s="55"/>
      <c r="CV6" s="55"/>
      <c r="CW6" s="55"/>
      <c r="CX6" s="55"/>
      <c r="CY6" s="55"/>
      <c r="CZ6" s="55"/>
      <c r="DA6" s="55"/>
      <c r="DB6" s="55"/>
      <c r="DC6" s="55"/>
      <c r="DD6" s="55"/>
      <c r="DE6" s="55"/>
      <c r="DF6" s="55"/>
      <c r="DG6" s="55"/>
      <c r="DH6" s="55"/>
      <c r="DI6" s="55"/>
      <c r="DJ6" s="55"/>
      <c r="DK6" s="55"/>
      <c r="DL6" s="55"/>
      <c r="DM6" s="54"/>
      <c r="DN6" s="149" t="s">
        <v>147</v>
      </c>
      <c r="DO6" s="55"/>
      <c r="DP6" s="55"/>
      <c r="DQ6" s="55"/>
      <c r="DR6" s="55"/>
      <c r="DS6" s="55"/>
      <c r="DT6" s="55"/>
      <c r="DU6" s="55"/>
      <c r="DV6" s="55"/>
      <c r="DW6" s="55"/>
      <c r="DX6" s="55"/>
      <c r="DY6" s="55"/>
      <c r="DZ6" s="55"/>
      <c r="EA6" s="55"/>
      <c r="EB6" s="55"/>
      <c r="EC6" s="55"/>
      <c r="ED6" s="55"/>
      <c r="EE6" s="55"/>
      <c r="EF6" s="55"/>
      <c r="EG6" s="55"/>
      <c r="EH6" s="55"/>
      <c r="EI6" s="57"/>
    </row>
    <row r="7" spans="1:139" ht="15" customHeight="1" x14ac:dyDescent="0.25">
      <c r="A7" s="58"/>
      <c r="B7" s="59"/>
      <c r="C7" s="9" t="s">
        <v>11</v>
      </c>
      <c r="D7" s="5"/>
      <c r="E7" s="76"/>
      <c r="F7" s="5"/>
      <c r="G7" s="5"/>
      <c r="H7" s="5"/>
      <c r="I7" s="5"/>
      <c r="J7" s="5"/>
      <c r="K7" s="5"/>
      <c r="L7" s="5"/>
      <c r="M7" s="5"/>
      <c r="N7" s="5"/>
      <c r="O7" s="5"/>
      <c r="P7" s="5"/>
      <c r="Q7" s="20"/>
      <c r="R7" s="20"/>
      <c r="S7" s="5"/>
      <c r="T7" s="5"/>
      <c r="V7" s="194" t="s">
        <v>21</v>
      </c>
      <c r="W7" s="195"/>
      <c r="X7" s="60"/>
      <c r="Y7" s="59"/>
      <c r="Z7" s="9" t="s">
        <v>11</v>
      </c>
      <c r="AA7" s="5"/>
      <c r="AB7" s="76"/>
      <c r="AC7" s="5"/>
      <c r="AD7" s="5"/>
      <c r="AE7" s="5"/>
      <c r="AF7" s="5"/>
      <c r="AG7" s="5"/>
      <c r="AH7" s="5"/>
      <c r="AI7" s="5"/>
      <c r="AJ7" s="5"/>
      <c r="AK7" s="5"/>
      <c r="AL7" s="5"/>
      <c r="AM7" s="5"/>
      <c r="AN7" s="5"/>
      <c r="AO7" s="5"/>
      <c r="AP7" s="5"/>
      <c r="AQ7" s="5"/>
      <c r="AS7" s="194" t="s">
        <v>21</v>
      </c>
      <c r="AT7" s="195"/>
      <c r="AU7" s="60"/>
      <c r="AV7" s="59"/>
      <c r="AW7" s="9" t="s">
        <v>11</v>
      </c>
      <c r="AX7" s="5"/>
      <c r="AY7" s="76"/>
      <c r="AZ7" s="5"/>
      <c r="BA7" s="5"/>
      <c r="BB7" s="5"/>
      <c r="BC7" s="5"/>
      <c r="BD7" s="5"/>
      <c r="BE7" s="5"/>
      <c r="BF7" s="5"/>
      <c r="BG7" s="5"/>
      <c r="BH7" s="5"/>
      <c r="BI7" s="5"/>
      <c r="BJ7" s="5"/>
      <c r="BK7" s="5"/>
      <c r="BL7" s="5"/>
      <c r="BM7" s="5"/>
      <c r="BN7" s="5"/>
      <c r="BP7" s="194" t="s">
        <v>21</v>
      </c>
      <c r="BQ7" s="194"/>
      <c r="BR7" s="61"/>
      <c r="BS7" s="59"/>
      <c r="BT7" s="9" t="s">
        <v>11</v>
      </c>
      <c r="BU7" s="5"/>
      <c r="BV7" s="76"/>
      <c r="BW7" s="5"/>
      <c r="BX7" s="5"/>
      <c r="BY7" s="5"/>
      <c r="BZ7" s="5"/>
      <c r="CA7" s="5"/>
      <c r="CB7" s="5"/>
      <c r="CC7" s="5"/>
      <c r="CD7" s="5"/>
      <c r="CE7" s="5"/>
      <c r="CF7" s="5"/>
      <c r="CG7" s="5"/>
      <c r="CH7" s="5"/>
      <c r="CI7" s="5"/>
      <c r="CJ7" s="5"/>
      <c r="CK7" s="5"/>
      <c r="CM7" s="194" t="s">
        <v>21</v>
      </c>
      <c r="CN7" s="194"/>
      <c r="CO7" s="61"/>
      <c r="CP7" s="59"/>
      <c r="CQ7" s="9" t="s">
        <v>11</v>
      </c>
      <c r="CR7" s="5"/>
      <c r="CS7" s="76"/>
      <c r="CT7" s="5"/>
      <c r="CU7" s="5"/>
      <c r="CV7" s="5"/>
      <c r="CW7" s="5"/>
      <c r="CX7" s="5"/>
      <c r="CY7" s="5"/>
      <c r="CZ7" s="5"/>
      <c r="DA7" s="5"/>
      <c r="DB7" s="5"/>
      <c r="DC7" s="5"/>
      <c r="DD7" s="5"/>
      <c r="DE7" s="5"/>
      <c r="DF7" s="5"/>
      <c r="DG7" s="5"/>
      <c r="DH7" s="5"/>
      <c r="DJ7" s="194" t="s">
        <v>21</v>
      </c>
      <c r="DK7" s="194"/>
      <c r="DL7" s="61"/>
      <c r="DM7" s="59"/>
      <c r="DN7" s="9" t="s">
        <v>11</v>
      </c>
      <c r="DO7" s="5"/>
      <c r="DP7" s="76"/>
      <c r="DQ7" s="5"/>
      <c r="DR7" s="5"/>
      <c r="DS7" s="5"/>
      <c r="DT7" s="5"/>
      <c r="DU7" s="5"/>
      <c r="DV7" s="5"/>
      <c r="DW7" s="5"/>
      <c r="DX7" s="5"/>
      <c r="DY7" s="5"/>
      <c r="DZ7" s="5"/>
      <c r="EA7" s="5"/>
      <c r="EB7" s="5"/>
      <c r="EC7" s="5"/>
      <c r="ED7" s="5"/>
      <c r="EE7" s="5"/>
      <c r="EG7" s="194" t="s">
        <v>21</v>
      </c>
      <c r="EH7" s="194"/>
      <c r="EI7" s="62"/>
    </row>
    <row r="8" spans="1:139" s="6" customFormat="1" ht="15" customHeight="1" x14ac:dyDescent="0.25">
      <c r="A8" s="63"/>
      <c r="B8" s="63" t="s">
        <v>146</v>
      </c>
      <c r="C8" s="64" t="s">
        <v>22</v>
      </c>
      <c r="E8" s="65"/>
      <c r="F8" s="65"/>
      <c r="G8" s="65"/>
      <c r="H8" s="65"/>
      <c r="I8" s="65"/>
      <c r="J8" s="65"/>
      <c r="K8" s="65" t="s">
        <v>23</v>
      </c>
      <c r="L8" s="65"/>
      <c r="M8" s="65"/>
      <c r="O8" s="34" t="s">
        <v>104</v>
      </c>
      <c r="Q8" s="6" t="s">
        <v>24</v>
      </c>
      <c r="R8" s="6" t="s">
        <v>25</v>
      </c>
      <c r="T8" s="6" t="s">
        <v>26</v>
      </c>
      <c r="V8" s="6" t="s">
        <v>27</v>
      </c>
      <c r="W8" s="6" t="s">
        <v>28</v>
      </c>
      <c r="Y8" s="63" t="s">
        <v>146</v>
      </c>
      <c r="Z8" s="65" t="s">
        <v>22</v>
      </c>
      <c r="AA8" s="65"/>
      <c r="AB8" s="65"/>
      <c r="AC8" s="65"/>
      <c r="AD8" s="65"/>
      <c r="AE8" s="65"/>
      <c r="AF8" s="65"/>
      <c r="AG8" s="65"/>
      <c r="AH8" s="65" t="s">
        <v>23</v>
      </c>
      <c r="AI8" s="65"/>
      <c r="AJ8" s="65"/>
      <c r="AL8" s="34" t="s">
        <v>104</v>
      </c>
      <c r="AN8" s="6" t="s">
        <v>24</v>
      </c>
      <c r="AO8" s="6" t="s">
        <v>25</v>
      </c>
      <c r="AQ8" s="6" t="s">
        <v>26</v>
      </c>
      <c r="AS8" s="6" t="s">
        <v>27</v>
      </c>
      <c r="AT8" s="6" t="s">
        <v>28</v>
      </c>
      <c r="AV8" s="63" t="s">
        <v>146</v>
      </c>
      <c r="AW8" s="65" t="s">
        <v>22</v>
      </c>
      <c r="AX8" s="65"/>
      <c r="AY8" s="65"/>
      <c r="AZ8" s="65"/>
      <c r="BA8" s="65"/>
      <c r="BB8" s="65"/>
      <c r="BC8" s="65"/>
      <c r="BD8" s="65"/>
      <c r="BE8" s="65" t="s">
        <v>23</v>
      </c>
      <c r="BF8" s="65"/>
      <c r="BG8" s="65"/>
      <c r="BI8" s="34" t="s">
        <v>104</v>
      </c>
      <c r="BK8" s="6" t="s">
        <v>24</v>
      </c>
      <c r="BL8" s="6" t="s">
        <v>25</v>
      </c>
      <c r="BN8" s="6" t="s">
        <v>26</v>
      </c>
      <c r="BP8" s="6" t="s">
        <v>27</v>
      </c>
      <c r="BQ8" s="6" t="s">
        <v>28</v>
      </c>
      <c r="BS8" s="63" t="s">
        <v>146</v>
      </c>
      <c r="BT8" s="65" t="s">
        <v>22</v>
      </c>
      <c r="BU8" s="65"/>
      <c r="BV8" s="65"/>
      <c r="BW8" s="65"/>
      <c r="BX8" s="65"/>
      <c r="BY8" s="65"/>
      <c r="BZ8" s="65"/>
      <c r="CA8" s="65"/>
      <c r="CB8" s="65" t="s">
        <v>23</v>
      </c>
      <c r="CC8" s="65"/>
      <c r="CD8" s="65"/>
      <c r="CF8" s="34" t="s">
        <v>104</v>
      </c>
      <c r="CH8" s="6" t="s">
        <v>24</v>
      </c>
      <c r="CI8" s="6" t="s">
        <v>25</v>
      </c>
      <c r="CK8" s="6" t="s">
        <v>26</v>
      </c>
      <c r="CM8" s="6" t="s">
        <v>27</v>
      </c>
      <c r="CN8" s="6" t="s">
        <v>28</v>
      </c>
      <c r="CP8" s="63" t="s">
        <v>146</v>
      </c>
      <c r="CQ8" s="65" t="s">
        <v>22</v>
      </c>
      <c r="CR8" s="65"/>
      <c r="CS8" s="65"/>
      <c r="CT8" s="65"/>
      <c r="CU8" s="65"/>
      <c r="CV8" s="65"/>
      <c r="CW8" s="65"/>
      <c r="CX8" s="65"/>
      <c r="CY8" s="65" t="s">
        <v>23</v>
      </c>
      <c r="CZ8" s="65"/>
      <c r="DA8" s="65"/>
      <c r="DC8" s="34" t="s">
        <v>104</v>
      </c>
      <c r="DE8" s="6" t="s">
        <v>24</v>
      </c>
      <c r="DF8" s="6" t="s">
        <v>25</v>
      </c>
      <c r="DH8" s="6" t="s">
        <v>26</v>
      </c>
      <c r="DJ8" s="6" t="s">
        <v>27</v>
      </c>
      <c r="DK8" s="6" t="s">
        <v>28</v>
      </c>
      <c r="DM8" s="63" t="s">
        <v>146</v>
      </c>
      <c r="DN8" s="65" t="s">
        <v>22</v>
      </c>
      <c r="DO8" s="65"/>
      <c r="DP8" s="65"/>
      <c r="DQ8" s="65"/>
      <c r="DR8" s="65"/>
      <c r="DS8" s="65"/>
      <c r="DT8" s="65"/>
      <c r="DU8" s="65"/>
      <c r="DV8" s="65" t="s">
        <v>23</v>
      </c>
      <c r="DW8" s="65"/>
      <c r="DX8" s="65"/>
      <c r="DZ8" s="34" t="s">
        <v>104</v>
      </c>
      <c r="EB8" s="6" t="s">
        <v>24</v>
      </c>
      <c r="EC8" s="6" t="s">
        <v>25</v>
      </c>
      <c r="EE8" s="6" t="s">
        <v>26</v>
      </c>
      <c r="EG8" s="6" t="s">
        <v>27</v>
      </c>
      <c r="EH8" s="6" t="s">
        <v>28</v>
      </c>
      <c r="EI8" s="66"/>
    </row>
    <row r="9" spans="1:139" ht="15" customHeight="1" x14ac:dyDescent="0.25">
      <c r="A9" s="58"/>
      <c r="B9" s="104"/>
      <c r="C9" s="93"/>
      <c r="D9" s="94"/>
      <c r="E9" s="94"/>
      <c r="F9" s="94"/>
      <c r="G9" s="94"/>
      <c r="H9" s="94"/>
      <c r="I9" s="94"/>
      <c r="J9" s="95"/>
      <c r="K9" s="93"/>
      <c r="L9" s="94"/>
      <c r="M9" s="95"/>
      <c r="O9" s="96"/>
      <c r="Q9" s="97"/>
      <c r="R9" s="98"/>
      <c r="T9" s="67">
        <f t="shared" ref="T9:T38" si="0">ROUND(IFERROR(Q9*R9,0),0)</f>
        <v>0</v>
      </c>
      <c r="U9" s="7"/>
      <c r="V9" s="102"/>
      <c r="W9" s="68" t="str">
        <f>IFERROR(IF(ISNUMBER(V9),V9/T9,""),"-")</f>
        <v/>
      </c>
      <c r="Y9" s="104"/>
      <c r="Z9" s="93"/>
      <c r="AA9" s="94"/>
      <c r="AB9" s="94"/>
      <c r="AC9" s="94"/>
      <c r="AD9" s="94"/>
      <c r="AE9" s="94"/>
      <c r="AF9" s="94"/>
      <c r="AG9" s="95"/>
      <c r="AH9" s="93"/>
      <c r="AI9" s="94"/>
      <c r="AJ9" s="95"/>
      <c r="AL9" s="96"/>
      <c r="AN9" s="99"/>
      <c r="AO9" s="95"/>
      <c r="AQ9" s="67">
        <f t="shared" ref="AQ9:AQ38" si="1">ROUND(IFERROR(AN9*AO9,0),0)</f>
        <v>0</v>
      </c>
      <c r="AR9" s="7"/>
      <c r="AS9" s="102"/>
      <c r="AT9" s="68" t="str">
        <f t="shared" ref="AT9:AT39" si="2">IFERROR(IF(ISNUMBER(AS9),AS9/AQ9,""),"-")</f>
        <v/>
      </c>
      <c r="AV9" s="104"/>
      <c r="AW9" s="93"/>
      <c r="AX9" s="94"/>
      <c r="AY9" s="94"/>
      <c r="AZ9" s="94"/>
      <c r="BA9" s="94"/>
      <c r="BB9" s="94"/>
      <c r="BC9" s="94"/>
      <c r="BD9" s="95"/>
      <c r="BE9" s="93"/>
      <c r="BF9" s="94"/>
      <c r="BG9" s="95"/>
      <c r="BI9" s="96"/>
      <c r="BK9" s="99"/>
      <c r="BL9" s="95"/>
      <c r="BN9" s="67">
        <f>ROUND(IFERROR(BK9*BL9,0),0)</f>
        <v>0</v>
      </c>
      <c r="BO9" s="7"/>
      <c r="BP9" s="102"/>
      <c r="BQ9" s="68" t="str">
        <f t="shared" ref="BQ9:BQ39" si="3">IFERROR(IF(ISNUMBER(BP9),BP9/BN9,""),"-")</f>
        <v/>
      </c>
      <c r="BS9" s="104"/>
      <c r="BT9" s="93"/>
      <c r="BU9" s="94"/>
      <c r="BV9" s="94"/>
      <c r="BW9" s="94"/>
      <c r="BX9" s="94"/>
      <c r="BY9" s="94"/>
      <c r="BZ9" s="94"/>
      <c r="CA9" s="95"/>
      <c r="CB9" s="93"/>
      <c r="CC9" s="94"/>
      <c r="CD9" s="95"/>
      <c r="CF9" s="96"/>
      <c r="CH9" s="99"/>
      <c r="CI9" s="95"/>
      <c r="CK9" s="67">
        <f>ROUND(IFERROR(CH9*CI9,0),0)</f>
        <v>0</v>
      </c>
      <c r="CL9" s="7"/>
      <c r="CM9" s="102"/>
      <c r="CN9" s="68" t="str">
        <f t="shared" ref="CN9:CN39" si="4">IFERROR(IF(ISNUMBER(CM9),CM9/CK9,""),"-")</f>
        <v/>
      </c>
      <c r="CO9" s="7"/>
      <c r="CP9" s="104"/>
      <c r="CQ9" s="93"/>
      <c r="CR9" s="94"/>
      <c r="CS9" s="94"/>
      <c r="CT9" s="94"/>
      <c r="CU9" s="94"/>
      <c r="CV9" s="94"/>
      <c r="CW9" s="94"/>
      <c r="CX9" s="95"/>
      <c r="CY9" s="93"/>
      <c r="CZ9" s="94"/>
      <c r="DA9" s="95"/>
      <c r="DC9" s="96"/>
      <c r="DE9" s="99"/>
      <c r="DF9" s="95"/>
      <c r="DH9" s="67">
        <f>ROUND(IFERROR(DE9*DF9,0),0)</f>
        <v>0</v>
      </c>
      <c r="DI9" s="7"/>
      <c r="DJ9" s="102"/>
      <c r="DK9" s="68" t="str">
        <f t="shared" ref="DK9:DK39" si="5">IFERROR(IF(ISNUMBER(DJ9),DJ9/DH9,""),"-")</f>
        <v/>
      </c>
      <c r="DL9" s="7"/>
      <c r="DM9" s="104"/>
      <c r="DN9" s="93"/>
      <c r="DO9" s="94"/>
      <c r="DP9" s="94"/>
      <c r="DQ9" s="94"/>
      <c r="DR9" s="94"/>
      <c r="DS9" s="94"/>
      <c r="DT9" s="94"/>
      <c r="DU9" s="95"/>
      <c r="DV9" s="93"/>
      <c r="DW9" s="94"/>
      <c r="DX9" s="95"/>
      <c r="DZ9" s="96"/>
      <c r="EB9" s="99"/>
      <c r="EC9" s="95"/>
      <c r="EE9" s="67">
        <f>ROUND(IFERROR(EB9*EC9,0),0)</f>
        <v>0</v>
      </c>
      <c r="EF9" s="7"/>
      <c r="EG9" s="102"/>
      <c r="EH9" s="68" t="str">
        <f t="shared" ref="EH9:EH39" si="6">IFERROR(IF(ISNUMBER(EG9),EG9/EE9,""),"-")</f>
        <v/>
      </c>
      <c r="EI9" s="62"/>
    </row>
    <row r="10" spans="1:139" ht="15" customHeight="1" x14ac:dyDescent="0.25">
      <c r="A10" s="58"/>
      <c r="B10" s="104"/>
      <c r="C10" s="93"/>
      <c r="D10" s="94"/>
      <c r="E10" s="94"/>
      <c r="F10" s="94"/>
      <c r="G10" s="94"/>
      <c r="H10" s="94"/>
      <c r="I10" s="94"/>
      <c r="J10" s="95"/>
      <c r="K10" s="93"/>
      <c r="L10" s="94"/>
      <c r="M10" s="95"/>
      <c r="O10" s="96"/>
      <c r="Q10" s="97"/>
      <c r="R10" s="98"/>
      <c r="T10" s="67">
        <f t="shared" si="0"/>
        <v>0</v>
      </c>
      <c r="U10" s="7"/>
      <c r="V10" s="102"/>
      <c r="W10" s="68" t="str">
        <f t="shared" ref="W10:W38" si="7">IFERROR(IF(ISNUMBER(V10),V10/T10,""),"-")</f>
        <v/>
      </c>
      <c r="Y10" s="104"/>
      <c r="Z10" s="93"/>
      <c r="AA10" s="94"/>
      <c r="AB10" s="94"/>
      <c r="AC10" s="94"/>
      <c r="AD10" s="94"/>
      <c r="AE10" s="94" t="s">
        <v>29</v>
      </c>
      <c r="AF10" s="94"/>
      <c r="AG10" s="95"/>
      <c r="AH10" s="93"/>
      <c r="AI10" s="94"/>
      <c r="AJ10" s="95"/>
      <c r="AL10" s="96"/>
      <c r="AN10" s="99"/>
      <c r="AO10" s="95"/>
      <c r="AQ10" s="67">
        <f t="shared" si="1"/>
        <v>0</v>
      </c>
      <c r="AR10" s="7"/>
      <c r="AS10" s="102"/>
      <c r="AT10" s="68" t="str">
        <f t="shared" si="2"/>
        <v/>
      </c>
      <c r="AV10" s="104"/>
      <c r="AW10" s="93"/>
      <c r="AX10" s="94"/>
      <c r="AY10" s="94"/>
      <c r="AZ10" s="94"/>
      <c r="BA10" s="94"/>
      <c r="BB10" s="94"/>
      <c r="BC10" s="94"/>
      <c r="BD10" s="95"/>
      <c r="BE10" s="93"/>
      <c r="BF10" s="94"/>
      <c r="BG10" s="95"/>
      <c r="BI10" s="96"/>
      <c r="BK10" s="99"/>
      <c r="BL10" s="95"/>
      <c r="BN10" s="67">
        <f t="shared" ref="BN10:BN38" si="8">ROUND(IFERROR(BK10*BL10,0),0)</f>
        <v>0</v>
      </c>
      <c r="BO10" s="7"/>
      <c r="BP10" s="102"/>
      <c r="BQ10" s="68" t="str">
        <f t="shared" si="3"/>
        <v/>
      </c>
      <c r="BS10" s="104"/>
      <c r="BT10" s="93"/>
      <c r="BU10" s="94"/>
      <c r="BV10" s="94"/>
      <c r="BW10" s="94"/>
      <c r="BX10" s="94"/>
      <c r="BY10" s="94"/>
      <c r="BZ10" s="94"/>
      <c r="CA10" s="95"/>
      <c r="CB10" s="93"/>
      <c r="CC10" s="94"/>
      <c r="CD10" s="95"/>
      <c r="CF10" s="96"/>
      <c r="CH10" s="99"/>
      <c r="CI10" s="95"/>
      <c r="CK10" s="67">
        <f t="shared" ref="CK10:CK38" si="9">ROUND(IFERROR(CH10*CI10,0),0)</f>
        <v>0</v>
      </c>
      <c r="CL10" s="7"/>
      <c r="CM10" s="102"/>
      <c r="CN10" s="68" t="str">
        <f t="shared" si="4"/>
        <v/>
      </c>
      <c r="CO10" s="7"/>
      <c r="CP10" s="104"/>
      <c r="CQ10" s="93"/>
      <c r="CR10" s="94"/>
      <c r="CS10" s="94"/>
      <c r="CT10" s="94"/>
      <c r="CU10" s="94"/>
      <c r="CV10" s="94"/>
      <c r="CW10" s="94"/>
      <c r="CX10" s="95"/>
      <c r="CY10" s="93"/>
      <c r="CZ10" s="94"/>
      <c r="DA10" s="95"/>
      <c r="DC10" s="96"/>
      <c r="DE10" s="99"/>
      <c r="DF10" s="95"/>
      <c r="DH10" s="67">
        <f t="shared" ref="DH10:DH38" si="10">ROUND(IFERROR(DE10*DF10,0),0)</f>
        <v>0</v>
      </c>
      <c r="DI10" s="7"/>
      <c r="DJ10" s="102"/>
      <c r="DK10" s="68" t="str">
        <f t="shared" si="5"/>
        <v/>
      </c>
      <c r="DL10" s="7"/>
      <c r="DM10" s="104"/>
      <c r="DN10" s="93"/>
      <c r="DO10" s="94"/>
      <c r="DP10" s="94"/>
      <c r="DQ10" s="94"/>
      <c r="DR10" s="94"/>
      <c r="DS10" s="94"/>
      <c r="DT10" s="94"/>
      <c r="DU10" s="95"/>
      <c r="DV10" s="93"/>
      <c r="DW10" s="94"/>
      <c r="DX10" s="95"/>
      <c r="DZ10" s="96"/>
      <c r="EB10" s="99"/>
      <c r="EC10" s="95"/>
      <c r="EE10" s="67">
        <f t="shared" ref="EE10:EE38" si="11">ROUND(IFERROR(EB10*EC10,0),0)</f>
        <v>0</v>
      </c>
      <c r="EF10" s="7"/>
      <c r="EG10" s="102"/>
      <c r="EH10" s="68" t="str">
        <f t="shared" si="6"/>
        <v/>
      </c>
      <c r="EI10" s="62"/>
    </row>
    <row r="11" spans="1:139" ht="15" customHeight="1" x14ac:dyDescent="0.25">
      <c r="A11" s="58"/>
      <c r="B11" s="104"/>
      <c r="C11" s="93"/>
      <c r="D11" s="94"/>
      <c r="E11" s="94"/>
      <c r="F11" s="94"/>
      <c r="G11" s="94"/>
      <c r="H11" s="94"/>
      <c r="I11" s="94"/>
      <c r="J11" s="95"/>
      <c r="K11" s="93"/>
      <c r="L11" s="94"/>
      <c r="M11" s="95"/>
      <c r="O11" s="96"/>
      <c r="Q11" s="97"/>
      <c r="R11" s="98"/>
      <c r="T11" s="67">
        <f t="shared" si="0"/>
        <v>0</v>
      </c>
      <c r="U11" s="7"/>
      <c r="V11" s="102"/>
      <c r="W11" s="68" t="str">
        <f t="shared" si="7"/>
        <v/>
      </c>
      <c r="Y11" s="104"/>
      <c r="Z11" s="93"/>
      <c r="AA11" s="94"/>
      <c r="AB11" s="94"/>
      <c r="AC11" s="94"/>
      <c r="AD11" s="94"/>
      <c r="AE11" s="94"/>
      <c r="AF11" s="94"/>
      <c r="AG11" s="95"/>
      <c r="AH11" s="93"/>
      <c r="AI11" s="94"/>
      <c r="AJ11" s="95"/>
      <c r="AL11" s="96"/>
      <c r="AN11" s="99"/>
      <c r="AO11" s="95"/>
      <c r="AQ11" s="67">
        <f t="shared" si="1"/>
        <v>0</v>
      </c>
      <c r="AR11" s="7"/>
      <c r="AS11" s="102"/>
      <c r="AT11" s="68" t="str">
        <f t="shared" si="2"/>
        <v/>
      </c>
      <c r="AV11" s="104"/>
      <c r="AW11" s="93"/>
      <c r="AX11" s="94"/>
      <c r="AY11" s="94"/>
      <c r="AZ11" s="94"/>
      <c r="BA11" s="94"/>
      <c r="BB11" s="94"/>
      <c r="BC11" s="94"/>
      <c r="BD11" s="95"/>
      <c r="BE11" s="93"/>
      <c r="BF11" s="94"/>
      <c r="BG11" s="95"/>
      <c r="BI11" s="96"/>
      <c r="BK11" s="99"/>
      <c r="BL11" s="95"/>
      <c r="BN11" s="67">
        <f t="shared" si="8"/>
        <v>0</v>
      </c>
      <c r="BO11" s="7"/>
      <c r="BP11" s="102"/>
      <c r="BQ11" s="68" t="str">
        <f t="shared" si="3"/>
        <v/>
      </c>
      <c r="BS11" s="104"/>
      <c r="BT11" s="93"/>
      <c r="BU11" s="94"/>
      <c r="BV11" s="94"/>
      <c r="BW11" s="94"/>
      <c r="BX11" s="94"/>
      <c r="BY11" s="94"/>
      <c r="BZ11" s="94"/>
      <c r="CA11" s="95"/>
      <c r="CB11" s="93"/>
      <c r="CC11" s="94"/>
      <c r="CD11" s="95"/>
      <c r="CF11" s="96"/>
      <c r="CH11" s="99"/>
      <c r="CI11" s="95"/>
      <c r="CK11" s="67">
        <f t="shared" si="9"/>
        <v>0</v>
      </c>
      <c r="CL11" s="7"/>
      <c r="CM11" s="102"/>
      <c r="CN11" s="68" t="str">
        <f t="shared" si="4"/>
        <v/>
      </c>
      <c r="CO11" s="7"/>
      <c r="CP11" s="104"/>
      <c r="CQ11" s="93"/>
      <c r="CR11" s="94"/>
      <c r="CS11" s="94"/>
      <c r="CT11" s="94"/>
      <c r="CU11" s="94"/>
      <c r="CV11" s="94"/>
      <c r="CW11" s="94"/>
      <c r="CX11" s="95"/>
      <c r="CY11" s="93"/>
      <c r="CZ11" s="94"/>
      <c r="DA11" s="95"/>
      <c r="DC11" s="96"/>
      <c r="DE11" s="99"/>
      <c r="DF11" s="95"/>
      <c r="DH11" s="67">
        <f t="shared" si="10"/>
        <v>0</v>
      </c>
      <c r="DI11" s="7"/>
      <c r="DJ11" s="102"/>
      <c r="DK11" s="68" t="str">
        <f t="shared" si="5"/>
        <v/>
      </c>
      <c r="DL11" s="7"/>
      <c r="DM11" s="104"/>
      <c r="DN11" s="93"/>
      <c r="DO11" s="94"/>
      <c r="DP11" s="94"/>
      <c r="DQ11" s="94"/>
      <c r="DR11" s="94"/>
      <c r="DS11" s="94"/>
      <c r="DT11" s="94"/>
      <c r="DU11" s="95"/>
      <c r="DV11" s="93"/>
      <c r="DW11" s="94"/>
      <c r="DX11" s="95"/>
      <c r="DZ11" s="96"/>
      <c r="EB11" s="99"/>
      <c r="EC11" s="95"/>
      <c r="EE11" s="67">
        <f t="shared" si="11"/>
        <v>0</v>
      </c>
      <c r="EF11" s="7"/>
      <c r="EG11" s="102"/>
      <c r="EH11" s="68" t="str">
        <f t="shared" si="6"/>
        <v/>
      </c>
      <c r="EI11" s="62"/>
    </row>
    <row r="12" spans="1:139" ht="15" customHeight="1" x14ac:dyDescent="0.25">
      <c r="A12" s="58"/>
      <c r="B12" s="104"/>
      <c r="C12" s="93"/>
      <c r="D12" s="94"/>
      <c r="E12" s="94"/>
      <c r="F12" s="94"/>
      <c r="G12" s="94"/>
      <c r="H12" s="94"/>
      <c r="I12" s="94"/>
      <c r="J12" s="95"/>
      <c r="K12" s="93"/>
      <c r="L12" s="94"/>
      <c r="M12" s="95"/>
      <c r="O12" s="96"/>
      <c r="Q12" s="97"/>
      <c r="R12" s="98"/>
      <c r="T12" s="67">
        <f t="shared" si="0"/>
        <v>0</v>
      </c>
      <c r="U12" s="7"/>
      <c r="V12" s="102"/>
      <c r="W12" s="68" t="str">
        <f t="shared" si="7"/>
        <v/>
      </c>
      <c r="Y12" s="104"/>
      <c r="Z12" s="93"/>
      <c r="AA12" s="94"/>
      <c r="AB12" s="94"/>
      <c r="AC12" s="94"/>
      <c r="AD12" s="94"/>
      <c r="AE12" s="94"/>
      <c r="AF12" s="94"/>
      <c r="AG12" s="95"/>
      <c r="AH12" s="93"/>
      <c r="AI12" s="94"/>
      <c r="AJ12" s="95"/>
      <c r="AL12" s="96"/>
      <c r="AN12" s="99"/>
      <c r="AO12" s="95"/>
      <c r="AQ12" s="67">
        <f t="shared" si="1"/>
        <v>0</v>
      </c>
      <c r="AR12" s="7"/>
      <c r="AS12" s="102"/>
      <c r="AT12" s="68" t="str">
        <f t="shared" si="2"/>
        <v/>
      </c>
      <c r="AV12" s="104"/>
      <c r="AW12" s="93"/>
      <c r="AX12" s="94"/>
      <c r="AY12" s="94"/>
      <c r="AZ12" s="94"/>
      <c r="BA12" s="94"/>
      <c r="BB12" s="94"/>
      <c r="BC12" s="94"/>
      <c r="BD12" s="95"/>
      <c r="BE12" s="93"/>
      <c r="BF12" s="94"/>
      <c r="BG12" s="95"/>
      <c r="BI12" s="96"/>
      <c r="BK12" s="99"/>
      <c r="BL12" s="95"/>
      <c r="BN12" s="67">
        <f t="shared" si="8"/>
        <v>0</v>
      </c>
      <c r="BO12" s="7"/>
      <c r="BP12" s="102"/>
      <c r="BQ12" s="68" t="str">
        <f t="shared" si="3"/>
        <v/>
      </c>
      <c r="BS12" s="104"/>
      <c r="BT12" s="93"/>
      <c r="BU12" s="94"/>
      <c r="BV12" s="94"/>
      <c r="BW12" s="94"/>
      <c r="BX12" s="94"/>
      <c r="BY12" s="94"/>
      <c r="BZ12" s="94"/>
      <c r="CA12" s="95"/>
      <c r="CB12" s="93"/>
      <c r="CC12" s="94"/>
      <c r="CD12" s="95"/>
      <c r="CF12" s="96"/>
      <c r="CH12" s="99"/>
      <c r="CI12" s="95"/>
      <c r="CK12" s="67">
        <f t="shared" si="9"/>
        <v>0</v>
      </c>
      <c r="CL12" s="7"/>
      <c r="CM12" s="102"/>
      <c r="CN12" s="68" t="str">
        <f t="shared" si="4"/>
        <v/>
      </c>
      <c r="CO12" s="7"/>
      <c r="CP12" s="104"/>
      <c r="CQ12" s="93"/>
      <c r="CR12" s="94"/>
      <c r="CS12" s="94"/>
      <c r="CT12" s="94"/>
      <c r="CU12" s="94"/>
      <c r="CV12" s="94"/>
      <c r="CW12" s="94"/>
      <c r="CX12" s="95"/>
      <c r="CY12" s="93"/>
      <c r="CZ12" s="94"/>
      <c r="DA12" s="95"/>
      <c r="DC12" s="96"/>
      <c r="DE12" s="99"/>
      <c r="DF12" s="95"/>
      <c r="DH12" s="67">
        <f t="shared" si="10"/>
        <v>0</v>
      </c>
      <c r="DI12" s="7"/>
      <c r="DJ12" s="102"/>
      <c r="DK12" s="68" t="str">
        <f t="shared" si="5"/>
        <v/>
      </c>
      <c r="DL12" s="7"/>
      <c r="DM12" s="104"/>
      <c r="DN12" s="93"/>
      <c r="DO12" s="94"/>
      <c r="DP12" s="94"/>
      <c r="DQ12" s="94"/>
      <c r="DR12" s="94"/>
      <c r="DS12" s="94"/>
      <c r="DT12" s="94"/>
      <c r="DU12" s="95"/>
      <c r="DV12" s="93"/>
      <c r="DW12" s="94"/>
      <c r="DX12" s="95"/>
      <c r="DZ12" s="96"/>
      <c r="EB12" s="99"/>
      <c r="EC12" s="95"/>
      <c r="EE12" s="67">
        <f t="shared" si="11"/>
        <v>0</v>
      </c>
      <c r="EF12" s="7"/>
      <c r="EG12" s="102"/>
      <c r="EH12" s="68" t="str">
        <f t="shared" si="6"/>
        <v/>
      </c>
      <c r="EI12" s="62"/>
    </row>
    <row r="13" spans="1:139" ht="15" customHeight="1" x14ac:dyDescent="0.25">
      <c r="A13" s="58"/>
      <c r="B13" s="104"/>
      <c r="C13" s="93"/>
      <c r="D13" s="94"/>
      <c r="E13" s="94"/>
      <c r="F13" s="94"/>
      <c r="G13" s="94"/>
      <c r="H13" s="94"/>
      <c r="I13" s="94"/>
      <c r="J13" s="95"/>
      <c r="K13" s="93"/>
      <c r="L13" s="94"/>
      <c r="M13" s="95"/>
      <c r="O13" s="96"/>
      <c r="Q13" s="97"/>
      <c r="R13" s="98"/>
      <c r="T13" s="67">
        <f t="shared" si="0"/>
        <v>0</v>
      </c>
      <c r="U13" s="7"/>
      <c r="V13" s="102"/>
      <c r="W13" s="68" t="str">
        <f t="shared" si="7"/>
        <v/>
      </c>
      <c r="Y13" s="104"/>
      <c r="Z13" s="93"/>
      <c r="AA13" s="94"/>
      <c r="AB13" s="94"/>
      <c r="AC13" s="94"/>
      <c r="AD13" s="94"/>
      <c r="AE13" s="94"/>
      <c r="AF13" s="94"/>
      <c r="AG13" s="95"/>
      <c r="AH13" s="93"/>
      <c r="AI13" s="94"/>
      <c r="AJ13" s="95"/>
      <c r="AL13" s="96"/>
      <c r="AN13" s="99"/>
      <c r="AO13" s="95"/>
      <c r="AQ13" s="67">
        <f t="shared" si="1"/>
        <v>0</v>
      </c>
      <c r="AR13" s="7"/>
      <c r="AS13" s="102"/>
      <c r="AT13" s="68" t="str">
        <f t="shared" si="2"/>
        <v/>
      </c>
      <c r="AV13" s="104"/>
      <c r="AW13" s="93"/>
      <c r="AX13" s="94"/>
      <c r="AY13" s="94"/>
      <c r="AZ13" s="94"/>
      <c r="BA13" s="94"/>
      <c r="BB13" s="94"/>
      <c r="BC13" s="94"/>
      <c r="BD13" s="95"/>
      <c r="BE13" s="93"/>
      <c r="BF13" s="94"/>
      <c r="BG13" s="95"/>
      <c r="BI13" s="96"/>
      <c r="BK13" s="99"/>
      <c r="BL13" s="95"/>
      <c r="BN13" s="67">
        <f t="shared" si="8"/>
        <v>0</v>
      </c>
      <c r="BO13" s="7"/>
      <c r="BP13" s="102"/>
      <c r="BQ13" s="68" t="str">
        <f t="shared" si="3"/>
        <v/>
      </c>
      <c r="BS13" s="104"/>
      <c r="BT13" s="93"/>
      <c r="BU13" s="94"/>
      <c r="BV13" s="94"/>
      <c r="BW13" s="94"/>
      <c r="BX13" s="94"/>
      <c r="BY13" s="94"/>
      <c r="BZ13" s="94"/>
      <c r="CA13" s="95"/>
      <c r="CB13" s="93"/>
      <c r="CC13" s="94"/>
      <c r="CD13" s="95"/>
      <c r="CF13" s="96"/>
      <c r="CH13" s="99"/>
      <c r="CI13" s="95"/>
      <c r="CK13" s="67">
        <f t="shared" si="9"/>
        <v>0</v>
      </c>
      <c r="CL13" s="7"/>
      <c r="CM13" s="102"/>
      <c r="CN13" s="68" t="str">
        <f t="shared" si="4"/>
        <v/>
      </c>
      <c r="CO13" s="7"/>
      <c r="CP13" s="104"/>
      <c r="CQ13" s="93"/>
      <c r="CR13" s="94"/>
      <c r="CS13" s="94"/>
      <c r="CT13" s="94"/>
      <c r="CU13" s="94"/>
      <c r="CV13" s="94"/>
      <c r="CW13" s="94"/>
      <c r="CX13" s="95"/>
      <c r="CY13" s="93"/>
      <c r="CZ13" s="94"/>
      <c r="DA13" s="95"/>
      <c r="DC13" s="96"/>
      <c r="DE13" s="99"/>
      <c r="DF13" s="95"/>
      <c r="DH13" s="67">
        <f t="shared" si="10"/>
        <v>0</v>
      </c>
      <c r="DI13" s="7"/>
      <c r="DJ13" s="102"/>
      <c r="DK13" s="68" t="str">
        <f t="shared" si="5"/>
        <v/>
      </c>
      <c r="DL13" s="7"/>
      <c r="DM13" s="104"/>
      <c r="DN13" s="93"/>
      <c r="DO13" s="94"/>
      <c r="DP13" s="94"/>
      <c r="DQ13" s="94"/>
      <c r="DR13" s="94"/>
      <c r="DS13" s="94"/>
      <c r="DT13" s="94"/>
      <c r="DU13" s="95"/>
      <c r="DV13" s="93"/>
      <c r="DW13" s="94"/>
      <c r="DX13" s="95"/>
      <c r="DZ13" s="96"/>
      <c r="EB13" s="99"/>
      <c r="EC13" s="95"/>
      <c r="EE13" s="67">
        <f t="shared" si="11"/>
        <v>0</v>
      </c>
      <c r="EF13" s="7"/>
      <c r="EG13" s="102"/>
      <c r="EH13" s="68" t="str">
        <f t="shared" si="6"/>
        <v/>
      </c>
      <c r="EI13" s="62"/>
    </row>
    <row r="14" spans="1:139" ht="15" customHeight="1" x14ac:dyDescent="0.25">
      <c r="A14" s="58"/>
      <c r="B14" s="104"/>
      <c r="C14" s="93"/>
      <c r="D14" s="94"/>
      <c r="E14" s="94"/>
      <c r="F14" s="94"/>
      <c r="G14" s="94"/>
      <c r="H14" s="94"/>
      <c r="I14" s="94"/>
      <c r="J14" s="95"/>
      <c r="K14" s="93"/>
      <c r="L14" s="94"/>
      <c r="M14" s="95"/>
      <c r="O14" s="96"/>
      <c r="Q14" s="97"/>
      <c r="R14" s="98"/>
      <c r="T14" s="67">
        <f t="shared" si="0"/>
        <v>0</v>
      </c>
      <c r="U14" s="7"/>
      <c r="V14" s="102"/>
      <c r="W14" s="68" t="str">
        <f t="shared" si="7"/>
        <v/>
      </c>
      <c r="Y14" s="104"/>
      <c r="Z14" s="93"/>
      <c r="AA14" s="94"/>
      <c r="AB14" s="94"/>
      <c r="AC14" s="94"/>
      <c r="AD14" s="94"/>
      <c r="AE14" s="94"/>
      <c r="AF14" s="94"/>
      <c r="AG14" s="95"/>
      <c r="AH14" s="93"/>
      <c r="AI14" s="94"/>
      <c r="AJ14" s="95"/>
      <c r="AL14" s="96"/>
      <c r="AN14" s="99"/>
      <c r="AO14" s="95"/>
      <c r="AQ14" s="67">
        <f t="shared" si="1"/>
        <v>0</v>
      </c>
      <c r="AR14" s="7"/>
      <c r="AS14" s="102"/>
      <c r="AT14" s="68" t="str">
        <f t="shared" si="2"/>
        <v/>
      </c>
      <c r="AV14" s="104"/>
      <c r="AW14" s="93"/>
      <c r="AX14" s="94"/>
      <c r="AY14" s="94"/>
      <c r="AZ14" s="94"/>
      <c r="BA14" s="94"/>
      <c r="BB14" s="94"/>
      <c r="BC14" s="94"/>
      <c r="BD14" s="95"/>
      <c r="BE14" s="93"/>
      <c r="BF14" s="94"/>
      <c r="BG14" s="95"/>
      <c r="BI14" s="96"/>
      <c r="BK14" s="99"/>
      <c r="BL14" s="95"/>
      <c r="BN14" s="67">
        <f t="shared" si="8"/>
        <v>0</v>
      </c>
      <c r="BO14" s="7"/>
      <c r="BP14" s="102"/>
      <c r="BQ14" s="68" t="str">
        <f t="shared" si="3"/>
        <v/>
      </c>
      <c r="BS14" s="104"/>
      <c r="BT14" s="93"/>
      <c r="BU14" s="94"/>
      <c r="BV14" s="94"/>
      <c r="BW14" s="94"/>
      <c r="BX14" s="94"/>
      <c r="BY14" s="94"/>
      <c r="BZ14" s="94"/>
      <c r="CA14" s="95"/>
      <c r="CB14" s="93"/>
      <c r="CC14" s="94"/>
      <c r="CD14" s="95"/>
      <c r="CF14" s="96"/>
      <c r="CH14" s="99"/>
      <c r="CI14" s="95"/>
      <c r="CK14" s="67">
        <f t="shared" si="9"/>
        <v>0</v>
      </c>
      <c r="CL14" s="7"/>
      <c r="CM14" s="102"/>
      <c r="CN14" s="68" t="str">
        <f t="shared" si="4"/>
        <v/>
      </c>
      <c r="CO14" s="7"/>
      <c r="CP14" s="104"/>
      <c r="CQ14" s="93"/>
      <c r="CR14" s="94"/>
      <c r="CS14" s="94"/>
      <c r="CT14" s="94"/>
      <c r="CU14" s="94"/>
      <c r="CV14" s="94"/>
      <c r="CW14" s="94"/>
      <c r="CX14" s="95"/>
      <c r="CY14" s="93"/>
      <c r="CZ14" s="94"/>
      <c r="DA14" s="95"/>
      <c r="DC14" s="96"/>
      <c r="DE14" s="99"/>
      <c r="DF14" s="95"/>
      <c r="DH14" s="67">
        <f t="shared" si="10"/>
        <v>0</v>
      </c>
      <c r="DI14" s="7"/>
      <c r="DJ14" s="102"/>
      <c r="DK14" s="68" t="str">
        <f t="shared" si="5"/>
        <v/>
      </c>
      <c r="DL14" s="7"/>
      <c r="DM14" s="104"/>
      <c r="DN14" s="93"/>
      <c r="DO14" s="94"/>
      <c r="DP14" s="94"/>
      <c r="DQ14" s="94"/>
      <c r="DR14" s="94"/>
      <c r="DS14" s="94"/>
      <c r="DT14" s="94"/>
      <c r="DU14" s="95"/>
      <c r="DV14" s="93"/>
      <c r="DW14" s="94"/>
      <c r="DX14" s="95"/>
      <c r="DZ14" s="96"/>
      <c r="EB14" s="99"/>
      <c r="EC14" s="95"/>
      <c r="EE14" s="67">
        <f t="shared" si="11"/>
        <v>0</v>
      </c>
      <c r="EF14" s="7"/>
      <c r="EG14" s="102"/>
      <c r="EH14" s="68" t="str">
        <f t="shared" si="6"/>
        <v/>
      </c>
      <c r="EI14" s="62"/>
    </row>
    <row r="15" spans="1:139" ht="15" customHeight="1" x14ac:dyDescent="0.25">
      <c r="A15" s="58"/>
      <c r="B15" s="104"/>
      <c r="C15" s="93"/>
      <c r="D15" s="94"/>
      <c r="E15" s="94"/>
      <c r="F15" s="94"/>
      <c r="G15" s="94"/>
      <c r="H15" s="94"/>
      <c r="I15" s="94"/>
      <c r="J15" s="95"/>
      <c r="K15" s="93"/>
      <c r="L15" s="94"/>
      <c r="M15" s="95"/>
      <c r="O15" s="96"/>
      <c r="Q15" s="97"/>
      <c r="R15" s="98"/>
      <c r="T15" s="67">
        <f t="shared" si="0"/>
        <v>0</v>
      </c>
      <c r="U15" s="7"/>
      <c r="V15" s="102"/>
      <c r="W15" s="68" t="str">
        <f t="shared" si="7"/>
        <v/>
      </c>
      <c r="Y15" s="104"/>
      <c r="Z15" s="93"/>
      <c r="AA15" s="94"/>
      <c r="AB15" s="94"/>
      <c r="AC15" s="94"/>
      <c r="AD15" s="94"/>
      <c r="AE15" s="94"/>
      <c r="AF15" s="94"/>
      <c r="AG15" s="95"/>
      <c r="AH15" s="93"/>
      <c r="AI15" s="94"/>
      <c r="AJ15" s="95"/>
      <c r="AL15" s="96"/>
      <c r="AN15" s="99"/>
      <c r="AO15" s="95"/>
      <c r="AQ15" s="67">
        <f t="shared" si="1"/>
        <v>0</v>
      </c>
      <c r="AR15" s="7"/>
      <c r="AS15" s="102"/>
      <c r="AT15" s="68" t="str">
        <f t="shared" si="2"/>
        <v/>
      </c>
      <c r="AV15" s="104"/>
      <c r="AW15" s="93"/>
      <c r="AX15" s="94"/>
      <c r="AY15" s="94"/>
      <c r="AZ15" s="94"/>
      <c r="BA15" s="94"/>
      <c r="BB15" s="94"/>
      <c r="BC15" s="94"/>
      <c r="BD15" s="95"/>
      <c r="BE15" s="93"/>
      <c r="BF15" s="94"/>
      <c r="BG15" s="95"/>
      <c r="BI15" s="96"/>
      <c r="BK15" s="99"/>
      <c r="BL15" s="95"/>
      <c r="BN15" s="67">
        <f t="shared" si="8"/>
        <v>0</v>
      </c>
      <c r="BO15" s="7"/>
      <c r="BP15" s="102"/>
      <c r="BQ15" s="68" t="str">
        <f t="shared" si="3"/>
        <v/>
      </c>
      <c r="BS15" s="104"/>
      <c r="BT15" s="93"/>
      <c r="BU15" s="94"/>
      <c r="BV15" s="94"/>
      <c r="BW15" s="94"/>
      <c r="BX15" s="94"/>
      <c r="BY15" s="94"/>
      <c r="BZ15" s="94"/>
      <c r="CA15" s="95"/>
      <c r="CB15" s="93"/>
      <c r="CC15" s="94"/>
      <c r="CD15" s="95"/>
      <c r="CF15" s="96"/>
      <c r="CH15" s="99"/>
      <c r="CI15" s="95"/>
      <c r="CK15" s="67">
        <f t="shared" si="9"/>
        <v>0</v>
      </c>
      <c r="CL15" s="7"/>
      <c r="CM15" s="102"/>
      <c r="CN15" s="68" t="str">
        <f t="shared" si="4"/>
        <v/>
      </c>
      <c r="CO15" s="7"/>
      <c r="CP15" s="104"/>
      <c r="CQ15" s="93"/>
      <c r="CR15" s="94"/>
      <c r="CS15" s="94"/>
      <c r="CT15" s="94"/>
      <c r="CU15" s="94"/>
      <c r="CV15" s="94"/>
      <c r="CW15" s="94"/>
      <c r="CX15" s="95"/>
      <c r="CY15" s="93"/>
      <c r="CZ15" s="94"/>
      <c r="DA15" s="95"/>
      <c r="DC15" s="96"/>
      <c r="DE15" s="99"/>
      <c r="DF15" s="95"/>
      <c r="DH15" s="67">
        <f t="shared" si="10"/>
        <v>0</v>
      </c>
      <c r="DI15" s="7"/>
      <c r="DJ15" s="102"/>
      <c r="DK15" s="68" t="str">
        <f t="shared" si="5"/>
        <v/>
      </c>
      <c r="DL15" s="7"/>
      <c r="DM15" s="104"/>
      <c r="DN15" s="93"/>
      <c r="DO15" s="94"/>
      <c r="DP15" s="94"/>
      <c r="DQ15" s="94"/>
      <c r="DR15" s="94"/>
      <c r="DS15" s="94"/>
      <c r="DT15" s="94"/>
      <c r="DU15" s="95"/>
      <c r="DV15" s="93"/>
      <c r="DW15" s="94"/>
      <c r="DX15" s="95"/>
      <c r="DZ15" s="96"/>
      <c r="EB15" s="99"/>
      <c r="EC15" s="95"/>
      <c r="EE15" s="67">
        <f t="shared" si="11"/>
        <v>0</v>
      </c>
      <c r="EF15" s="7"/>
      <c r="EG15" s="102"/>
      <c r="EH15" s="68" t="str">
        <f t="shared" si="6"/>
        <v/>
      </c>
      <c r="EI15" s="62"/>
    </row>
    <row r="16" spans="1:139" ht="15" customHeight="1" x14ac:dyDescent="0.25">
      <c r="A16" s="58"/>
      <c r="B16" s="104"/>
      <c r="C16" s="93"/>
      <c r="D16" s="94"/>
      <c r="E16" s="94"/>
      <c r="F16" s="94"/>
      <c r="G16" s="94"/>
      <c r="H16" s="94"/>
      <c r="I16" s="94"/>
      <c r="J16" s="95"/>
      <c r="K16" s="93"/>
      <c r="L16" s="94"/>
      <c r="M16" s="95"/>
      <c r="O16" s="96"/>
      <c r="Q16" s="97"/>
      <c r="R16" s="98"/>
      <c r="T16" s="67">
        <f t="shared" si="0"/>
        <v>0</v>
      </c>
      <c r="U16" s="7"/>
      <c r="V16" s="102"/>
      <c r="W16" s="68" t="str">
        <f t="shared" si="7"/>
        <v/>
      </c>
      <c r="Y16" s="104"/>
      <c r="Z16" s="93"/>
      <c r="AA16" s="94"/>
      <c r="AB16" s="94"/>
      <c r="AC16" s="94"/>
      <c r="AD16" s="94"/>
      <c r="AE16" s="94"/>
      <c r="AF16" s="94"/>
      <c r="AG16" s="95"/>
      <c r="AH16" s="93"/>
      <c r="AI16" s="94"/>
      <c r="AJ16" s="95"/>
      <c r="AL16" s="96"/>
      <c r="AN16" s="99"/>
      <c r="AO16" s="95"/>
      <c r="AQ16" s="67">
        <f t="shared" si="1"/>
        <v>0</v>
      </c>
      <c r="AR16" s="7"/>
      <c r="AS16" s="102"/>
      <c r="AT16" s="68" t="str">
        <f t="shared" si="2"/>
        <v/>
      </c>
      <c r="AV16" s="104"/>
      <c r="AW16" s="93"/>
      <c r="AX16" s="94"/>
      <c r="AY16" s="94"/>
      <c r="AZ16" s="94"/>
      <c r="BA16" s="94"/>
      <c r="BB16" s="94"/>
      <c r="BC16" s="94"/>
      <c r="BD16" s="95"/>
      <c r="BE16" s="93"/>
      <c r="BF16" s="94"/>
      <c r="BG16" s="95"/>
      <c r="BI16" s="96"/>
      <c r="BK16" s="99"/>
      <c r="BL16" s="95"/>
      <c r="BN16" s="67">
        <f t="shared" si="8"/>
        <v>0</v>
      </c>
      <c r="BO16" s="7"/>
      <c r="BP16" s="102"/>
      <c r="BQ16" s="68" t="str">
        <f t="shared" si="3"/>
        <v/>
      </c>
      <c r="BS16" s="104"/>
      <c r="BT16" s="93"/>
      <c r="BU16" s="94"/>
      <c r="BV16" s="94"/>
      <c r="BW16" s="94"/>
      <c r="BX16" s="94"/>
      <c r="BY16" s="94"/>
      <c r="BZ16" s="94"/>
      <c r="CA16" s="95"/>
      <c r="CB16" s="93"/>
      <c r="CC16" s="94"/>
      <c r="CD16" s="95"/>
      <c r="CF16" s="96"/>
      <c r="CH16" s="99"/>
      <c r="CI16" s="95"/>
      <c r="CK16" s="67">
        <f t="shared" si="9"/>
        <v>0</v>
      </c>
      <c r="CL16" s="7"/>
      <c r="CM16" s="102"/>
      <c r="CN16" s="68" t="str">
        <f t="shared" si="4"/>
        <v/>
      </c>
      <c r="CO16" s="7"/>
      <c r="CP16" s="104"/>
      <c r="CQ16" s="93"/>
      <c r="CR16" s="94"/>
      <c r="CS16" s="94"/>
      <c r="CT16" s="94"/>
      <c r="CU16" s="94"/>
      <c r="CV16" s="94"/>
      <c r="CW16" s="94"/>
      <c r="CX16" s="95"/>
      <c r="CY16" s="93"/>
      <c r="CZ16" s="94"/>
      <c r="DA16" s="95"/>
      <c r="DC16" s="96"/>
      <c r="DE16" s="99"/>
      <c r="DF16" s="95"/>
      <c r="DH16" s="67">
        <f t="shared" si="10"/>
        <v>0</v>
      </c>
      <c r="DI16" s="7"/>
      <c r="DJ16" s="102"/>
      <c r="DK16" s="68" t="str">
        <f t="shared" si="5"/>
        <v/>
      </c>
      <c r="DL16" s="7"/>
      <c r="DM16" s="104"/>
      <c r="DN16" s="93"/>
      <c r="DO16" s="94"/>
      <c r="DP16" s="94"/>
      <c r="DQ16" s="94"/>
      <c r="DR16" s="94"/>
      <c r="DS16" s="94"/>
      <c r="DT16" s="94"/>
      <c r="DU16" s="95"/>
      <c r="DV16" s="93"/>
      <c r="DW16" s="94"/>
      <c r="DX16" s="95"/>
      <c r="DZ16" s="96"/>
      <c r="EB16" s="99"/>
      <c r="EC16" s="95"/>
      <c r="EE16" s="67">
        <f t="shared" si="11"/>
        <v>0</v>
      </c>
      <c r="EF16" s="7"/>
      <c r="EG16" s="102"/>
      <c r="EH16" s="68" t="str">
        <f t="shared" si="6"/>
        <v/>
      </c>
      <c r="EI16" s="62"/>
    </row>
    <row r="17" spans="1:139" ht="15" customHeight="1" x14ac:dyDescent="0.25">
      <c r="A17" s="58"/>
      <c r="B17" s="104"/>
      <c r="C17" s="93"/>
      <c r="D17" s="94"/>
      <c r="E17" s="94"/>
      <c r="F17" s="94"/>
      <c r="G17" s="94"/>
      <c r="H17" s="94"/>
      <c r="I17" s="94"/>
      <c r="J17" s="95"/>
      <c r="K17" s="93"/>
      <c r="L17" s="94"/>
      <c r="M17" s="95"/>
      <c r="O17" s="96"/>
      <c r="Q17" s="97"/>
      <c r="R17" s="98"/>
      <c r="T17" s="67">
        <f t="shared" si="0"/>
        <v>0</v>
      </c>
      <c r="U17" s="7"/>
      <c r="V17" s="102"/>
      <c r="W17" s="68" t="str">
        <f t="shared" si="7"/>
        <v/>
      </c>
      <c r="Y17" s="104"/>
      <c r="Z17" s="93"/>
      <c r="AA17" s="94"/>
      <c r="AB17" s="94"/>
      <c r="AC17" s="94"/>
      <c r="AD17" s="94"/>
      <c r="AE17" s="94"/>
      <c r="AF17" s="94"/>
      <c r="AG17" s="95"/>
      <c r="AH17" s="93"/>
      <c r="AI17" s="94"/>
      <c r="AJ17" s="95"/>
      <c r="AL17" s="96"/>
      <c r="AN17" s="99"/>
      <c r="AO17" s="95"/>
      <c r="AQ17" s="67">
        <f t="shared" si="1"/>
        <v>0</v>
      </c>
      <c r="AR17" s="7"/>
      <c r="AS17" s="102"/>
      <c r="AT17" s="68" t="str">
        <f t="shared" si="2"/>
        <v/>
      </c>
      <c r="AV17" s="104"/>
      <c r="AW17" s="93"/>
      <c r="AX17" s="94"/>
      <c r="AY17" s="94"/>
      <c r="AZ17" s="94"/>
      <c r="BA17" s="94"/>
      <c r="BB17" s="94"/>
      <c r="BC17" s="94"/>
      <c r="BD17" s="95"/>
      <c r="BE17" s="93"/>
      <c r="BF17" s="94"/>
      <c r="BG17" s="95"/>
      <c r="BI17" s="96"/>
      <c r="BK17" s="99"/>
      <c r="BL17" s="95"/>
      <c r="BN17" s="67">
        <f t="shared" si="8"/>
        <v>0</v>
      </c>
      <c r="BO17" s="7"/>
      <c r="BP17" s="102"/>
      <c r="BQ17" s="68" t="str">
        <f t="shared" si="3"/>
        <v/>
      </c>
      <c r="BS17" s="104"/>
      <c r="BT17" s="93"/>
      <c r="BU17" s="94"/>
      <c r="BV17" s="94"/>
      <c r="BW17" s="94"/>
      <c r="BX17" s="94"/>
      <c r="BY17" s="94"/>
      <c r="BZ17" s="94"/>
      <c r="CA17" s="95"/>
      <c r="CB17" s="93"/>
      <c r="CC17" s="94"/>
      <c r="CD17" s="95"/>
      <c r="CF17" s="96"/>
      <c r="CH17" s="99"/>
      <c r="CI17" s="95"/>
      <c r="CK17" s="67">
        <f t="shared" si="9"/>
        <v>0</v>
      </c>
      <c r="CL17" s="7"/>
      <c r="CM17" s="102"/>
      <c r="CN17" s="68" t="str">
        <f t="shared" si="4"/>
        <v/>
      </c>
      <c r="CO17" s="7"/>
      <c r="CP17" s="104"/>
      <c r="CQ17" s="93"/>
      <c r="CR17" s="94"/>
      <c r="CS17" s="94"/>
      <c r="CT17" s="94"/>
      <c r="CU17" s="94"/>
      <c r="CV17" s="94"/>
      <c r="CW17" s="94"/>
      <c r="CX17" s="95"/>
      <c r="CY17" s="93"/>
      <c r="CZ17" s="94"/>
      <c r="DA17" s="95"/>
      <c r="DC17" s="96"/>
      <c r="DE17" s="99"/>
      <c r="DF17" s="95"/>
      <c r="DH17" s="67">
        <f t="shared" si="10"/>
        <v>0</v>
      </c>
      <c r="DI17" s="7"/>
      <c r="DJ17" s="102"/>
      <c r="DK17" s="68" t="str">
        <f t="shared" si="5"/>
        <v/>
      </c>
      <c r="DL17" s="7"/>
      <c r="DM17" s="104"/>
      <c r="DN17" s="93"/>
      <c r="DO17" s="94"/>
      <c r="DP17" s="94"/>
      <c r="DQ17" s="94"/>
      <c r="DR17" s="94"/>
      <c r="DS17" s="94"/>
      <c r="DT17" s="94"/>
      <c r="DU17" s="95"/>
      <c r="DV17" s="93"/>
      <c r="DW17" s="94"/>
      <c r="DX17" s="95"/>
      <c r="DZ17" s="96"/>
      <c r="EB17" s="99"/>
      <c r="EC17" s="95"/>
      <c r="EE17" s="67">
        <f t="shared" si="11"/>
        <v>0</v>
      </c>
      <c r="EF17" s="7"/>
      <c r="EG17" s="102"/>
      <c r="EH17" s="68" t="str">
        <f t="shared" si="6"/>
        <v/>
      </c>
      <c r="EI17" s="62"/>
    </row>
    <row r="18" spans="1:139" ht="15" customHeight="1" x14ac:dyDescent="0.25">
      <c r="A18" s="58"/>
      <c r="B18" s="104"/>
      <c r="C18" s="93"/>
      <c r="D18" s="94"/>
      <c r="E18" s="94"/>
      <c r="F18" s="94"/>
      <c r="G18" s="94"/>
      <c r="H18" s="94"/>
      <c r="I18" s="94"/>
      <c r="J18" s="95"/>
      <c r="K18" s="93"/>
      <c r="L18" s="94"/>
      <c r="M18" s="95"/>
      <c r="O18" s="96"/>
      <c r="Q18" s="97"/>
      <c r="R18" s="98"/>
      <c r="T18" s="67">
        <f t="shared" si="0"/>
        <v>0</v>
      </c>
      <c r="U18" s="7"/>
      <c r="V18" s="102"/>
      <c r="W18" s="68" t="str">
        <f t="shared" si="7"/>
        <v/>
      </c>
      <c r="Y18" s="104"/>
      <c r="Z18" s="93"/>
      <c r="AA18" s="94"/>
      <c r="AB18" s="94"/>
      <c r="AC18" s="94"/>
      <c r="AD18" s="94"/>
      <c r="AE18" s="94"/>
      <c r="AF18" s="94"/>
      <c r="AG18" s="95"/>
      <c r="AH18" s="93"/>
      <c r="AI18" s="94"/>
      <c r="AJ18" s="95"/>
      <c r="AL18" s="96"/>
      <c r="AN18" s="99"/>
      <c r="AO18" s="95"/>
      <c r="AQ18" s="67">
        <f t="shared" si="1"/>
        <v>0</v>
      </c>
      <c r="AR18" s="7"/>
      <c r="AS18" s="102"/>
      <c r="AT18" s="68" t="str">
        <f t="shared" si="2"/>
        <v/>
      </c>
      <c r="AV18" s="104"/>
      <c r="AW18" s="93"/>
      <c r="AX18" s="94"/>
      <c r="AY18" s="94"/>
      <c r="AZ18" s="94"/>
      <c r="BA18" s="94"/>
      <c r="BB18" s="94"/>
      <c r="BC18" s="94"/>
      <c r="BD18" s="95"/>
      <c r="BE18" s="93"/>
      <c r="BF18" s="94"/>
      <c r="BG18" s="95"/>
      <c r="BI18" s="96"/>
      <c r="BK18" s="99"/>
      <c r="BL18" s="95"/>
      <c r="BN18" s="67">
        <f t="shared" si="8"/>
        <v>0</v>
      </c>
      <c r="BO18" s="7"/>
      <c r="BP18" s="102"/>
      <c r="BQ18" s="68" t="str">
        <f t="shared" si="3"/>
        <v/>
      </c>
      <c r="BS18" s="104"/>
      <c r="BT18" s="93"/>
      <c r="BU18" s="94"/>
      <c r="BV18" s="94"/>
      <c r="BW18" s="94"/>
      <c r="BX18" s="94"/>
      <c r="BY18" s="94"/>
      <c r="BZ18" s="94"/>
      <c r="CA18" s="95"/>
      <c r="CB18" s="93"/>
      <c r="CC18" s="94"/>
      <c r="CD18" s="95"/>
      <c r="CF18" s="96"/>
      <c r="CH18" s="99"/>
      <c r="CI18" s="95"/>
      <c r="CK18" s="67">
        <f t="shared" si="9"/>
        <v>0</v>
      </c>
      <c r="CL18" s="7"/>
      <c r="CM18" s="102"/>
      <c r="CN18" s="68" t="str">
        <f t="shared" si="4"/>
        <v/>
      </c>
      <c r="CO18" s="7"/>
      <c r="CP18" s="104"/>
      <c r="CQ18" s="93"/>
      <c r="CR18" s="94"/>
      <c r="CS18" s="94"/>
      <c r="CT18" s="94"/>
      <c r="CU18" s="94"/>
      <c r="CV18" s="94"/>
      <c r="CW18" s="94"/>
      <c r="CX18" s="95"/>
      <c r="CY18" s="93"/>
      <c r="CZ18" s="94"/>
      <c r="DA18" s="95"/>
      <c r="DC18" s="96"/>
      <c r="DE18" s="99"/>
      <c r="DF18" s="95"/>
      <c r="DH18" s="67">
        <f t="shared" si="10"/>
        <v>0</v>
      </c>
      <c r="DI18" s="7"/>
      <c r="DJ18" s="102"/>
      <c r="DK18" s="68" t="str">
        <f t="shared" si="5"/>
        <v/>
      </c>
      <c r="DL18" s="7"/>
      <c r="DM18" s="104"/>
      <c r="DN18" s="93"/>
      <c r="DO18" s="94"/>
      <c r="DP18" s="94"/>
      <c r="DQ18" s="94"/>
      <c r="DR18" s="94"/>
      <c r="DS18" s="94"/>
      <c r="DT18" s="94"/>
      <c r="DU18" s="95"/>
      <c r="DV18" s="93"/>
      <c r="DW18" s="94"/>
      <c r="DX18" s="95"/>
      <c r="DZ18" s="96"/>
      <c r="EB18" s="99"/>
      <c r="EC18" s="95"/>
      <c r="EE18" s="67">
        <f t="shared" si="11"/>
        <v>0</v>
      </c>
      <c r="EF18" s="7"/>
      <c r="EG18" s="102"/>
      <c r="EH18" s="68" t="str">
        <f t="shared" si="6"/>
        <v/>
      </c>
      <c r="EI18" s="62"/>
    </row>
    <row r="19" spans="1:139" ht="15" customHeight="1" x14ac:dyDescent="0.25">
      <c r="A19" s="58"/>
      <c r="B19" s="104"/>
      <c r="C19" s="93"/>
      <c r="D19" s="94"/>
      <c r="E19" s="94"/>
      <c r="F19" s="94"/>
      <c r="G19" s="94"/>
      <c r="H19" s="94"/>
      <c r="I19" s="94"/>
      <c r="J19" s="95"/>
      <c r="K19" s="93"/>
      <c r="L19" s="94"/>
      <c r="M19" s="95"/>
      <c r="O19" s="96"/>
      <c r="Q19" s="97"/>
      <c r="R19" s="98"/>
      <c r="T19" s="67">
        <f t="shared" si="0"/>
        <v>0</v>
      </c>
      <c r="U19" s="7"/>
      <c r="V19" s="102"/>
      <c r="W19" s="68" t="str">
        <f t="shared" si="7"/>
        <v/>
      </c>
      <c r="Y19" s="104"/>
      <c r="Z19" s="93"/>
      <c r="AA19" s="94"/>
      <c r="AB19" s="94"/>
      <c r="AC19" s="94"/>
      <c r="AD19" s="94"/>
      <c r="AE19" s="94"/>
      <c r="AF19" s="94"/>
      <c r="AG19" s="95"/>
      <c r="AH19" s="93"/>
      <c r="AI19" s="94"/>
      <c r="AJ19" s="95"/>
      <c r="AL19" s="96"/>
      <c r="AN19" s="99"/>
      <c r="AO19" s="95"/>
      <c r="AQ19" s="67">
        <f t="shared" si="1"/>
        <v>0</v>
      </c>
      <c r="AR19" s="7"/>
      <c r="AS19" s="102"/>
      <c r="AT19" s="68" t="str">
        <f t="shared" si="2"/>
        <v/>
      </c>
      <c r="AV19" s="104"/>
      <c r="AW19" s="93"/>
      <c r="AX19" s="94"/>
      <c r="AY19" s="94"/>
      <c r="AZ19" s="94"/>
      <c r="BA19" s="94"/>
      <c r="BB19" s="94"/>
      <c r="BC19" s="94"/>
      <c r="BD19" s="95"/>
      <c r="BE19" s="93"/>
      <c r="BF19" s="94"/>
      <c r="BG19" s="95"/>
      <c r="BI19" s="96"/>
      <c r="BK19" s="99"/>
      <c r="BL19" s="95"/>
      <c r="BN19" s="67">
        <f t="shared" si="8"/>
        <v>0</v>
      </c>
      <c r="BO19" s="7"/>
      <c r="BP19" s="102"/>
      <c r="BQ19" s="68" t="str">
        <f t="shared" si="3"/>
        <v/>
      </c>
      <c r="BS19" s="104"/>
      <c r="BT19" s="93"/>
      <c r="BU19" s="94"/>
      <c r="BV19" s="94"/>
      <c r="BW19" s="94"/>
      <c r="BX19" s="94"/>
      <c r="BY19" s="94"/>
      <c r="BZ19" s="94"/>
      <c r="CA19" s="95"/>
      <c r="CB19" s="93"/>
      <c r="CC19" s="94"/>
      <c r="CD19" s="95"/>
      <c r="CF19" s="96"/>
      <c r="CH19" s="99"/>
      <c r="CI19" s="95"/>
      <c r="CK19" s="67">
        <f t="shared" si="9"/>
        <v>0</v>
      </c>
      <c r="CL19" s="7"/>
      <c r="CM19" s="102"/>
      <c r="CN19" s="68" t="str">
        <f t="shared" si="4"/>
        <v/>
      </c>
      <c r="CO19" s="7"/>
      <c r="CP19" s="104"/>
      <c r="CQ19" s="93"/>
      <c r="CR19" s="94"/>
      <c r="CS19" s="94"/>
      <c r="CT19" s="94"/>
      <c r="CU19" s="94"/>
      <c r="CV19" s="94"/>
      <c r="CW19" s="94"/>
      <c r="CX19" s="95"/>
      <c r="CY19" s="93"/>
      <c r="CZ19" s="94"/>
      <c r="DA19" s="95"/>
      <c r="DC19" s="96"/>
      <c r="DE19" s="99"/>
      <c r="DF19" s="95"/>
      <c r="DH19" s="67">
        <f t="shared" si="10"/>
        <v>0</v>
      </c>
      <c r="DI19" s="7"/>
      <c r="DJ19" s="102"/>
      <c r="DK19" s="68" t="str">
        <f t="shared" si="5"/>
        <v/>
      </c>
      <c r="DL19" s="7"/>
      <c r="DM19" s="104"/>
      <c r="DN19" s="93"/>
      <c r="DO19" s="94"/>
      <c r="DP19" s="94"/>
      <c r="DQ19" s="94"/>
      <c r="DR19" s="94"/>
      <c r="DS19" s="94"/>
      <c r="DT19" s="94"/>
      <c r="DU19" s="95"/>
      <c r="DV19" s="93"/>
      <c r="DW19" s="94"/>
      <c r="DX19" s="95"/>
      <c r="DZ19" s="96"/>
      <c r="EB19" s="99"/>
      <c r="EC19" s="95"/>
      <c r="EE19" s="67">
        <f t="shared" si="11"/>
        <v>0</v>
      </c>
      <c r="EF19" s="7"/>
      <c r="EG19" s="102"/>
      <c r="EH19" s="68" t="str">
        <f t="shared" si="6"/>
        <v/>
      </c>
      <c r="EI19" s="62"/>
    </row>
    <row r="20" spans="1:139" ht="15" customHeight="1" x14ac:dyDescent="0.25">
      <c r="A20" s="58"/>
      <c r="B20" s="104"/>
      <c r="C20" s="93"/>
      <c r="D20" s="94"/>
      <c r="E20" s="94"/>
      <c r="F20" s="94"/>
      <c r="G20" s="94"/>
      <c r="H20" s="94"/>
      <c r="I20" s="94"/>
      <c r="J20" s="95"/>
      <c r="K20" s="93"/>
      <c r="L20" s="94"/>
      <c r="M20" s="95"/>
      <c r="O20" s="96"/>
      <c r="Q20" s="97"/>
      <c r="R20" s="98"/>
      <c r="T20" s="67">
        <f t="shared" si="0"/>
        <v>0</v>
      </c>
      <c r="U20" s="7"/>
      <c r="V20" s="102"/>
      <c r="W20" s="68" t="str">
        <f t="shared" si="7"/>
        <v/>
      </c>
      <c r="Y20" s="104"/>
      <c r="Z20" s="93"/>
      <c r="AA20" s="94"/>
      <c r="AB20" s="94"/>
      <c r="AC20" s="94"/>
      <c r="AD20" s="94"/>
      <c r="AE20" s="94"/>
      <c r="AF20" s="94"/>
      <c r="AG20" s="95"/>
      <c r="AH20" s="93"/>
      <c r="AI20" s="94"/>
      <c r="AJ20" s="95"/>
      <c r="AL20" s="96"/>
      <c r="AN20" s="99"/>
      <c r="AO20" s="95"/>
      <c r="AQ20" s="67">
        <f t="shared" si="1"/>
        <v>0</v>
      </c>
      <c r="AR20" s="7"/>
      <c r="AS20" s="102"/>
      <c r="AT20" s="68" t="str">
        <f t="shared" si="2"/>
        <v/>
      </c>
      <c r="AV20" s="104"/>
      <c r="AW20" s="93"/>
      <c r="AX20" s="94"/>
      <c r="AY20" s="94"/>
      <c r="AZ20" s="94"/>
      <c r="BA20" s="94"/>
      <c r="BB20" s="94"/>
      <c r="BC20" s="94"/>
      <c r="BD20" s="95"/>
      <c r="BE20" s="93"/>
      <c r="BF20" s="94"/>
      <c r="BG20" s="95"/>
      <c r="BI20" s="96"/>
      <c r="BK20" s="99"/>
      <c r="BL20" s="95"/>
      <c r="BN20" s="67">
        <f t="shared" si="8"/>
        <v>0</v>
      </c>
      <c r="BO20" s="7"/>
      <c r="BP20" s="102"/>
      <c r="BQ20" s="68" t="str">
        <f t="shared" si="3"/>
        <v/>
      </c>
      <c r="BS20" s="104"/>
      <c r="BT20" s="93"/>
      <c r="BU20" s="94"/>
      <c r="BV20" s="94"/>
      <c r="BW20" s="94"/>
      <c r="BX20" s="94"/>
      <c r="BY20" s="94"/>
      <c r="BZ20" s="94"/>
      <c r="CA20" s="95"/>
      <c r="CB20" s="93"/>
      <c r="CC20" s="94"/>
      <c r="CD20" s="95"/>
      <c r="CF20" s="96"/>
      <c r="CH20" s="99"/>
      <c r="CI20" s="95"/>
      <c r="CK20" s="67">
        <f t="shared" si="9"/>
        <v>0</v>
      </c>
      <c r="CL20" s="7"/>
      <c r="CM20" s="102"/>
      <c r="CN20" s="68" t="str">
        <f t="shared" si="4"/>
        <v/>
      </c>
      <c r="CO20" s="7"/>
      <c r="CP20" s="104"/>
      <c r="CQ20" s="93"/>
      <c r="CR20" s="94"/>
      <c r="CS20" s="94"/>
      <c r="CT20" s="94"/>
      <c r="CU20" s="94"/>
      <c r="CV20" s="94"/>
      <c r="CW20" s="94"/>
      <c r="CX20" s="95"/>
      <c r="CY20" s="93"/>
      <c r="CZ20" s="94"/>
      <c r="DA20" s="95"/>
      <c r="DC20" s="96"/>
      <c r="DE20" s="99"/>
      <c r="DF20" s="95"/>
      <c r="DH20" s="67">
        <f t="shared" si="10"/>
        <v>0</v>
      </c>
      <c r="DI20" s="7"/>
      <c r="DJ20" s="102"/>
      <c r="DK20" s="68" t="str">
        <f t="shared" si="5"/>
        <v/>
      </c>
      <c r="DL20" s="7"/>
      <c r="DM20" s="104"/>
      <c r="DN20" s="93"/>
      <c r="DO20" s="94"/>
      <c r="DP20" s="94"/>
      <c r="DQ20" s="94"/>
      <c r="DR20" s="94"/>
      <c r="DS20" s="94"/>
      <c r="DT20" s="94"/>
      <c r="DU20" s="95"/>
      <c r="DV20" s="93"/>
      <c r="DW20" s="94"/>
      <c r="DX20" s="95"/>
      <c r="DZ20" s="96"/>
      <c r="EB20" s="99"/>
      <c r="EC20" s="95"/>
      <c r="EE20" s="67">
        <f t="shared" si="11"/>
        <v>0</v>
      </c>
      <c r="EF20" s="7"/>
      <c r="EG20" s="102"/>
      <c r="EH20" s="68" t="str">
        <f t="shared" si="6"/>
        <v/>
      </c>
      <c r="EI20" s="62"/>
    </row>
    <row r="21" spans="1:139" ht="15" customHeight="1" x14ac:dyDescent="0.25">
      <c r="A21" s="58"/>
      <c r="B21" s="104"/>
      <c r="C21" s="93"/>
      <c r="D21" s="94"/>
      <c r="E21" s="94"/>
      <c r="F21" s="94"/>
      <c r="G21" s="94"/>
      <c r="H21" s="94"/>
      <c r="I21" s="94"/>
      <c r="J21" s="95"/>
      <c r="K21" s="93"/>
      <c r="L21" s="94"/>
      <c r="M21" s="95"/>
      <c r="O21" s="96"/>
      <c r="Q21" s="97"/>
      <c r="R21" s="98"/>
      <c r="T21" s="67">
        <f t="shared" si="0"/>
        <v>0</v>
      </c>
      <c r="U21" s="7"/>
      <c r="V21" s="102"/>
      <c r="W21" s="68" t="str">
        <f t="shared" si="7"/>
        <v/>
      </c>
      <c r="Y21" s="104"/>
      <c r="Z21" s="93"/>
      <c r="AA21" s="94"/>
      <c r="AB21" s="94"/>
      <c r="AC21" s="94"/>
      <c r="AD21" s="94"/>
      <c r="AE21" s="94"/>
      <c r="AF21" s="94"/>
      <c r="AG21" s="95"/>
      <c r="AH21" s="93"/>
      <c r="AI21" s="94"/>
      <c r="AJ21" s="95"/>
      <c r="AL21" s="96"/>
      <c r="AN21" s="99"/>
      <c r="AO21" s="95"/>
      <c r="AQ21" s="67">
        <f t="shared" si="1"/>
        <v>0</v>
      </c>
      <c r="AR21" s="7"/>
      <c r="AS21" s="102"/>
      <c r="AT21" s="68" t="str">
        <f t="shared" si="2"/>
        <v/>
      </c>
      <c r="AV21" s="104"/>
      <c r="AW21" s="93"/>
      <c r="AX21" s="94"/>
      <c r="AY21" s="94"/>
      <c r="AZ21" s="94"/>
      <c r="BA21" s="94"/>
      <c r="BB21" s="94"/>
      <c r="BC21" s="94"/>
      <c r="BD21" s="95"/>
      <c r="BE21" s="93"/>
      <c r="BF21" s="94"/>
      <c r="BG21" s="95"/>
      <c r="BI21" s="96"/>
      <c r="BK21" s="99"/>
      <c r="BL21" s="95"/>
      <c r="BN21" s="67">
        <f t="shared" si="8"/>
        <v>0</v>
      </c>
      <c r="BO21" s="7"/>
      <c r="BP21" s="102"/>
      <c r="BQ21" s="68" t="str">
        <f t="shared" si="3"/>
        <v/>
      </c>
      <c r="BS21" s="104"/>
      <c r="BT21" s="93"/>
      <c r="BU21" s="94"/>
      <c r="BV21" s="94"/>
      <c r="BW21" s="94"/>
      <c r="BX21" s="94"/>
      <c r="BY21" s="94"/>
      <c r="BZ21" s="94"/>
      <c r="CA21" s="95"/>
      <c r="CB21" s="93"/>
      <c r="CC21" s="94"/>
      <c r="CD21" s="95"/>
      <c r="CF21" s="96"/>
      <c r="CH21" s="99"/>
      <c r="CI21" s="95"/>
      <c r="CK21" s="67">
        <f t="shared" si="9"/>
        <v>0</v>
      </c>
      <c r="CL21" s="7"/>
      <c r="CM21" s="102"/>
      <c r="CN21" s="68" t="str">
        <f t="shared" si="4"/>
        <v/>
      </c>
      <c r="CO21" s="7"/>
      <c r="CP21" s="104"/>
      <c r="CQ21" s="93"/>
      <c r="CR21" s="94"/>
      <c r="CS21" s="94"/>
      <c r="CT21" s="94"/>
      <c r="CU21" s="94"/>
      <c r="CV21" s="94"/>
      <c r="CW21" s="94"/>
      <c r="CX21" s="95"/>
      <c r="CY21" s="93"/>
      <c r="CZ21" s="94"/>
      <c r="DA21" s="95"/>
      <c r="DC21" s="96"/>
      <c r="DE21" s="99"/>
      <c r="DF21" s="95"/>
      <c r="DH21" s="67">
        <f t="shared" si="10"/>
        <v>0</v>
      </c>
      <c r="DI21" s="7"/>
      <c r="DJ21" s="102"/>
      <c r="DK21" s="68" t="str">
        <f t="shared" si="5"/>
        <v/>
      </c>
      <c r="DL21" s="7"/>
      <c r="DM21" s="104"/>
      <c r="DN21" s="93"/>
      <c r="DO21" s="94"/>
      <c r="DP21" s="94"/>
      <c r="DQ21" s="94"/>
      <c r="DR21" s="94"/>
      <c r="DS21" s="94"/>
      <c r="DT21" s="94"/>
      <c r="DU21" s="95"/>
      <c r="DV21" s="93"/>
      <c r="DW21" s="94"/>
      <c r="DX21" s="95"/>
      <c r="DZ21" s="96"/>
      <c r="EB21" s="99"/>
      <c r="EC21" s="95"/>
      <c r="EE21" s="67">
        <f t="shared" si="11"/>
        <v>0</v>
      </c>
      <c r="EF21" s="7"/>
      <c r="EG21" s="102"/>
      <c r="EH21" s="68" t="str">
        <f t="shared" si="6"/>
        <v/>
      </c>
      <c r="EI21" s="62"/>
    </row>
    <row r="22" spans="1:139" ht="15" customHeight="1" x14ac:dyDescent="0.25">
      <c r="A22" s="58"/>
      <c r="B22" s="104"/>
      <c r="C22" s="93"/>
      <c r="D22" s="94"/>
      <c r="E22" s="94"/>
      <c r="F22" s="94"/>
      <c r="G22" s="94"/>
      <c r="H22" s="94"/>
      <c r="I22" s="94"/>
      <c r="J22" s="95"/>
      <c r="K22" s="93"/>
      <c r="L22" s="94"/>
      <c r="M22" s="95"/>
      <c r="O22" s="96"/>
      <c r="Q22" s="97"/>
      <c r="R22" s="98"/>
      <c r="T22" s="67">
        <f t="shared" si="0"/>
        <v>0</v>
      </c>
      <c r="U22" s="7"/>
      <c r="V22" s="102"/>
      <c r="W22" s="68" t="str">
        <f t="shared" si="7"/>
        <v/>
      </c>
      <c r="Y22" s="104"/>
      <c r="Z22" s="93"/>
      <c r="AA22" s="94"/>
      <c r="AB22" s="94"/>
      <c r="AC22" s="94"/>
      <c r="AD22" s="94"/>
      <c r="AE22" s="94"/>
      <c r="AF22" s="94"/>
      <c r="AG22" s="95"/>
      <c r="AH22" s="93"/>
      <c r="AI22" s="94"/>
      <c r="AJ22" s="95"/>
      <c r="AL22" s="96"/>
      <c r="AN22" s="99"/>
      <c r="AO22" s="95"/>
      <c r="AQ22" s="67">
        <f t="shared" si="1"/>
        <v>0</v>
      </c>
      <c r="AR22" s="7"/>
      <c r="AS22" s="102"/>
      <c r="AT22" s="68" t="str">
        <f t="shared" si="2"/>
        <v/>
      </c>
      <c r="AV22" s="104"/>
      <c r="AW22" s="93"/>
      <c r="AX22" s="94"/>
      <c r="AY22" s="94"/>
      <c r="AZ22" s="94"/>
      <c r="BA22" s="94"/>
      <c r="BB22" s="94"/>
      <c r="BC22" s="94"/>
      <c r="BD22" s="95"/>
      <c r="BE22" s="93"/>
      <c r="BF22" s="94"/>
      <c r="BG22" s="95"/>
      <c r="BI22" s="96"/>
      <c r="BK22" s="99"/>
      <c r="BL22" s="95"/>
      <c r="BN22" s="67">
        <f t="shared" si="8"/>
        <v>0</v>
      </c>
      <c r="BO22" s="7"/>
      <c r="BP22" s="102"/>
      <c r="BQ22" s="68" t="str">
        <f t="shared" si="3"/>
        <v/>
      </c>
      <c r="BS22" s="104"/>
      <c r="BT22" s="93"/>
      <c r="BU22" s="94"/>
      <c r="BV22" s="94"/>
      <c r="BW22" s="94"/>
      <c r="BX22" s="94"/>
      <c r="BY22" s="94"/>
      <c r="BZ22" s="94"/>
      <c r="CA22" s="95"/>
      <c r="CB22" s="93"/>
      <c r="CC22" s="94"/>
      <c r="CD22" s="95"/>
      <c r="CF22" s="96"/>
      <c r="CH22" s="99"/>
      <c r="CI22" s="95"/>
      <c r="CK22" s="67">
        <f t="shared" si="9"/>
        <v>0</v>
      </c>
      <c r="CL22" s="7"/>
      <c r="CM22" s="102"/>
      <c r="CN22" s="68" t="str">
        <f t="shared" si="4"/>
        <v/>
      </c>
      <c r="CO22" s="7"/>
      <c r="CP22" s="104"/>
      <c r="CQ22" s="93"/>
      <c r="CR22" s="94"/>
      <c r="CS22" s="94"/>
      <c r="CT22" s="94"/>
      <c r="CU22" s="94"/>
      <c r="CV22" s="94"/>
      <c r="CW22" s="94"/>
      <c r="CX22" s="95"/>
      <c r="CY22" s="93"/>
      <c r="CZ22" s="94"/>
      <c r="DA22" s="95"/>
      <c r="DC22" s="96"/>
      <c r="DE22" s="99"/>
      <c r="DF22" s="95"/>
      <c r="DH22" s="67">
        <f t="shared" si="10"/>
        <v>0</v>
      </c>
      <c r="DI22" s="7"/>
      <c r="DJ22" s="102"/>
      <c r="DK22" s="68" t="str">
        <f t="shared" si="5"/>
        <v/>
      </c>
      <c r="DL22" s="7"/>
      <c r="DM22" s="104"/>
      <c r="DN22" s="93"/>
      <c r="DO22" s="94"/>
      <c r="DP22" s="94"/>
      <c r="DQ22" s="94"/>
      <c r="DR22" s="94"/>
      <c r="DS22" s="94"/>
      <c r="DT22" s="94"/>
      <c r="DU22" s="95"/>
      <c r="DV22" s="93"/>
      <c r="DW22" s="94"/>
      <c r="DX22" s="95"/>
      <c r="DZ22" s="96"/>
      <c r="EB22" s="99"/>
      <c r="EC22" s="95"/>
      <c r="EE22" s="67">
        <f t="shared" si="11"/>
        <v>0</v>
      </c>
      <c r="EF22" s="7"/>
      <c r="EG22" s="102"/>
      <c r="EH22" s="68" t="str">
        <f t="shared" si="6"/>
        <v/>
      </c>
      <c r="EI22" s="62"/>
    </row>
    <row r="23" spans="1:139" ht="15" customHeight="1" x14ac:dyDescent="0.25">
      <c r="A23" s="58"/>
      <c r="B23" s="104"/>
      <c r="C23" s="93"/>
      <c r="D23" s="94"/>
      <c r="E23" s="94"/>
      <c r="F23" s="94"/>
      <c r="G23" s="94"/>
      <c r="H23" s="94"/>
      <c r="I23" s="94"/>
      <c r="J23" s="95"/>
      <c r="K23" s="93"/>
      <c r="L23" s="94"/>
      <c r="M23" s="95"/>
      <c r="O23" s="96"/>
      <c r="Q23" s="97"/>
      <c r="R23" s="98"/>
      <c r="T23" s="67">
        <f t="shared" si="0"/>
        <v>0</v>
      </c>
      <c r="U23" s="7"/>
      <c r="V23" s="102"/>
      <c r="W23" s="68" t="str">
        <f t="shared" si="7"/>
        <v/>
      </c>
      <c r="Y23" s="104"/>
      <c r="Z23" s="93"/>
      <c r="AA23" s="94"/>
      <c r="AB23" s="94"/>
      <c r="AC23" s="94"/>
      <c r="AD23" s="94"/>
      <c r="AE23" s="94"/>
      <c r="AF23" s="94"/>
      <c r="AG23" s="95"/>
      <c r="AH23" s="93"/>
      <c r="AI23" s="94"/>
      <c r="AJ23" s="95"/>
      <c r="AL23" s="96"/>
      <c r="AN23" s="99"/>
      <c r="AO23" s="95"/>
      <c r="AQ23" s="67">
        <f t="shared" si="1"/>
        <v>0</v>
      </c>
      <c r="AR23" s="7"/>
      <c r="AS23" s="102"/>
      <c r="AT23" s="68" t="str">
        <f t="shared" si="2"/>
        <v/>
      </c>
      <c r="AV23" s="104"/>
      <c r="AW23" s="93"/>
      <c r="AX23" s="94"/>
      <c r="AY23" s="94"/>
      <c r="AZ23" s="94"/>
      <c r="BA23" s="94"/>
      <c r="BB23" s="94"/>
      <c r="BC23" s="94"/>
      <c r="BD23" s="95"/>
      <c r="BE23" s="93"/>
      <c r="BF23" s="94"/>
      <c r="BG23" s="95"/>
      <c r="BI23" s="96"/>
      <c r="BK23" s="99"/>
      <c r="BL23" s="95"/>
      <c r="BN23" s="67">
        <f t="shared" si="8"/>
        <v>0</v>
      </c>
      <c r="BO23" s="7"/>
      <c r="BP23" s="102"/>
      <c r="BQ23" s="68" t="str">
        <f t="shared" si="3"/>
        <v/>
      </c>
      <c r="BS23" s="104"/>
      <c r="BT23" s="93"/>
      <c r="BU23" s="94"/>
      <c r="BV23" s="94"/>
      <c r="BW23" s="94"/>
      <c r="BX23" s="94"/>
      <c r="BY23" s="94"/>
      <c r="BZ23" s="94"/>
      <c r="CA23" s="95"/>
      <c r="CB23" s="93"/>
      <c r="CC23" s="94"/>
      <c r="CD23" s="95"/>
      <c r="CF23" s="96"/>
      <c r="CH23" s="99"/>
      <c r="CI23" s="95"/>
      <c r="CK23" s="67">
        <f t="shared" si="9"/>
        <v>0</v>
      </c>
      <c r="CL23" s="7"/>
      <c r="CM23" s="102"/>
      <c r="CN23" s="68" t="str">
        <f t="shared" si="4"/>
        <v/>
      </c>
      <c r="CO23" s="7"/>
      <c r="CP23" s="104"/>
      <c r="CQ23" s="93"/>
      <c r="CR23" s="94"/>
      <c r="CS23" s="94"/>
      <c r="CT23" s="94"/>
      <c r="CU23" s="94"/>
      <c r="CV23" s="94"/>
      <c r="CW23" s="94"/>
      <c r="CX23" s="95"/>
      <c r="CY23" s="93"/>
      <c r="CZ23" s="94"/>
      <c r="DA23" s="95"/>
      <c r="DC23" s="96"/>
      <c r="DE23" s="99"/>
      <c r="DF23" s="95"/>
      <c r="DH23" s="67">
        <f t="shared" si="10"/>
        <v>0</v>
      </c>
      <c r="DI23" s="7"/>
      <c r="DJ23" s="102"/>
      <c r="DK23" s="68" t="str">
        <f t="shared" si="5"/>
        <v/>
      </c>
      <c r="DL23" s="7"/>
      <c r="DM23" s="104"/>
      <c r="DN23" s="93"/>
      <c r="DO23" s="94"/>
      <c r="DP23" s="94"/>
      <c r="DQ23" s="94"/>
      <c r="DR23" s="94"/>
      <c r="DS23" s="94"/>
      <c r="DT23" s="94"/>
      <c r="DU23" s="95"/>
      <c r="DV23" s="93"/>
      <c r="DW23" s="94"/>
      <c r="DX23" s="95"/>
      <c r="DZ23" s="96"/>
      <c r="EB23" s="99"/>
      <c r="EC23" s="95"/>
      <c r="EE23" s="67">
        <f t="shared" si="11"/>
        <v>0</v>
      </c>
      <c r="EF23" s="7"/>
      <c r="EG23" s="102"/>
      <c r="EH23" s="68" t="str">
        <f t="shared" si="6"/>
        <v/>
      </c>
      <c r="EI23" s="62"/>
    </row>
    <row r="24" spans="1:139" ht="15" customHeight="1" x14ac:dyDescent="0.25">
      <c r="A24" s="58"/>
      <c r="B24" s="104"/>
      <c r="C24" s="93"/>
      <c r="D24" s="94"/>
      <c r="E24" s="94"/>
      <c r="F24" s="94"/>
      <c r="G24" s="94"/>
      <c r="H24" s="94"/>
      <c r="I24" s="94"/>
      <c r="J24" s="95"/>
      <c r="K24" s="93"/>
      <c r="L24" s="94"/>
      <c r="M24" s="95"/>
      <c r="O24" s="96"/>
      <c r="Q24" s="97"/>
      <c r="R24" s="98"/>
      <c r="T24" s="67">
        <f t="shared" si="0"/>
        <v>0</v>
      </c>
      <c r="U24" s="7"/>
      <c r="V24" s="102"/>
      <c r="W24" s="68" t="str">
        <f t="shared" si="7"/>
        <v/>
      </c>
      <c r="Y24" s="104"/>
      <c r="Z24" s="93"/>
      <c r="AA24" s="94"/>
      <c r="AB24" s="94"/>
      <c r="AC24" s="94"/>
      <c r="AD24" s="94"/>
      <c r="AE24" s="94"/>
      <c r="AF24" s="94"/>
      <c r="AG24" s="95"/>
      <c r="AH24" s="93"/>
      <c r="AI24" s="94"/>
      <c r="AJ24" s="95"/>
      <c r="AL24" s="96"/>
      <c r="AN24" s="99"/>
      <c r="AO24" s="95"/>
      <c r="AQ24" s="67">
        <f t="shared" si="1"/>
        <v>0</v>
      </c>
      <c r="AR24" s="7"/>
      <c r="AS24" s="102"/>
      <c r="AT24" s="68" t="str">
        <f t="shared" si="2"/>
        <v/>
      </c>
      <c r="AV24" s="104"/>
      <c r="AW24" s="93"/>
      <c r="AX24" s="94"/>
      <c r="AY24" s="94"/>
      <c r="AZ24" s="94"/>
      <c r="BA24" s="94"/>
      <c r="BB24" s="94"/>
      <c r="BC24" s="94"/>
      <c r="BD24" s="95"/>
      <c r="BE24" s="93"/>
      <c r="BF24" s="94"/>
      <c r="BG24" s="95"/>
      <c r="BI24" s="96"/>
      <c r="BK24" s="99"/>
      <c r="BL24" s="95"/>
      <c r="BN24" s="67">
        <f t="shared" si="8"/>
        <v>0</v>
      </c>
      <c r="BO24" s="7"/>
      <c r="BP24" s="102"/>
      <c r="BQ24" s="68" t="str">
        <f t="shared" si="3"/>
        <v/>
      </c>
      <c r="BS24" s="104"/>
      <c r="BT24" s="93"/>
      <c r="BU24" s="94"/>
      <c r="BV24" s="94"/>
      <c r="BW24" s="94"/>
      <c r="BX24" s="94"/>
      <c r="BY24" s="94"/>
      <c r="BZ24" s="94"/>
      <c r="CA24" s="95"/>
      <c r="CB24" s="93"/>
      <c r="CC24" s="94"/>
      <c r="CD24" s="95"/>
      <c r="CF24" s="96"/>
      <c r="CH24" s="99"/>
      <c r="CI24" s="95"/>
      <c r="CK24" s="67">
        <f t="shared" si="9"/>
        <v>0</v>
      </c>
      <c r="CL24" s="7"/>
      <c r="CM24" s="102"/>
      <c r="CN24" s="68" t="str">
        <f t="shared" si="4"/>
        <v/>
      </c>
      <c r="CO24" s="7"/>
      <c r="CP24" s="104"/>
      <c r="CQ24" s="93"/>
      <c r="CR24" s="94"/>
      <c r="CS24" s="94"/>
      <c r="CT24" s="94"/>
      <c r="CU24" s="94"/>
      <c r="CV24" s="94"/>
      <c r="CW24" s="94"/>
      <c r="CX24" s="95"/>
      <c r="CY24" s="93"/>
      <c r="CZ24" s="94"/>
      <c r="DA24" s="95"/>
      <c r="DC24" s="96"/>
      <c r="DE24" s="99"/>
      <c r="DF24" s="95"/>
      <c r="DH24" s="67">
        <f t="shared" si="10"/>
        <v>0</v>
      </c>
      <c r="DI24" s="7"/>
      <c r="DJ24" s="102"/>
      <c r="DK24" s="68" t="str">
        <f t="shared" si="5"/>
        <v/>
      </c>
      <c r="DL24" s="7"/>
      <c r="DM24" s="104"/>
      <c r="DN24" s="93"/>
      <c r="DO24" s="94"/>
      <c r="DP24" s="94"/>
      <c r="DQ24" s="94"/>
      <c r="DR24" s="94"/>
      <c r="DS24" s="94"/>
      <c r="DT24" s="94"/>
      <c r="DU24" s="95"/>
      <c r="DV24" s="93"/>
      <c r="DW24" s="94"/>
      <c r="DX24" s="95"/>
      <c r="DZ24" s="96"/>
      <c r="EB24" s="99"/>
      <c r="EC24" s="95"/>
      <c r="EE24" s="67">
        <f t="shared" si="11"/>
        <v>0</v>
      </c>
      <c r="EF24" s="7"/>
      <c r="EG24" s="102"/>
      <c r="EH24" s="68" t="str">
        <f t="shared" si="6"/>
        <v/>
      </c>
      <c r="EI24" s="62"/>
    </row>
    <row r="25" spans="1:139" ht="15" customHeight="1" x14ac:dyDescent="0.25">
      <c r="A25" s="58"/>
      <c r="B25" s="104"/>
      <c r="C25" s="93"/>
      <c r="D25" s="94"/>
      <c r="E25" s="94"/>
      <c r="F25" s="94"/>
      <c r="G25" s="94"/>
      <c r="H25" s="94"/>
      <c r="I25" s="94"/>
      <c r="J25" s="95"/>
      <c r="K25" s="93"/>
      <c r="L25" s="94"/>
      <c r="M25" s="95"/>
      <c r="O25" s="96"/>
      <c r="Q25" s="97"/>
      <c r="R25" s="98"/>
      <c r="T25" s="67">
        <f t="shared" si="0"/>
        <v>0</v>
      </c>
      <c r="U25" s="7"/>
      <c r="V25" s="102"/>
      <c r="W25" s="68" t="str">
        <f t="shared" si="7"/>
        <v/>
      </c>
      <c r="Y25" s="104"/>
      <c r="Z25" s="93"/>
      <c r="AA25" s="94"/>
      <c r="AB25" s="94"/>
      <c r="AC25" s="94"/>
      <c r="AD25" s="94"/>
      <c r="AE25" s="94"/>
      <c r="AF25" s="94"/>
      <c r="AG25" s="95"/>
      <c r="AH25" s="93"/>
      <c r="AI25" s="94"/>
      <c r="AJ25" s="95"/>
      <c r="AL25" s="96"/>
      <c r="AN25" s="99"/>
      <c r="AO25" s="95"/>
      <c r="AQ25" s="67">
        <f t="shared" si="1"/>
        <v>0</v>
      </c>
      <c r="AR25" s="7"/>
      <c r="AS25" s="102"/>
      <c r="AT25" s="68" t="str">
        <f t="shared" si="2"/>
        <v/>
      </c>
      <c r="AV25" s="104"/>
      <c r="AW25" s="93"/>
      <c r="AX25" s="94"/>
      <c r="AY25" s="94"/>
      <c r="AZ25" s="94"/>
      <c r="BA25" s="94"/>
      <c r="BB25" s="94"/>
      <c r="BC25" s="94"/>
      <c r="BD25" s="95"/>
      <c r="BE25" s="93"/>
      <c r="BF25" s="94"/>
      <c r="BG25" s="95"/>
      <c r="BI25" s="96"/>
      <c r="BK25" s="99"/>
      <c r="BL25" s="95"/>
      <c r="BN25" s="67">
        <f t="shared" si="8"/>
        <v>0</v>
      </c>
      <c r="BO25" s="7"/>
      <c r="BP25" s="102"/>
      <c r="BQ25" s="68" t="str">
        <f t="shared" si="3"/>
        <v/>
      </c>
      <c r="BS25" s="104"/>
      <c r="BT25" s="93"/>
      <c r="BU25" s="94"/>
      <c r="BV25" s="94"/>
      <c r="BW25" s="94"/>
      <c r="BX25" s="94"/>
      <c r="BY25" s="94"/>
      <c r="BZ25" s="94"/>
      <c r="CA25" s="95"/>
      <c r="CB25" s="93"/>
      <c r="CC25" s="94"/>
      <c r="CD25" s="95"/>
      <c r="CF25" s="96"/>
      <c r="CH25" s="99"/>
      <c r="CI25" s="95"/>
      <c r="CK25" s="67">
        <f t="shared" si="9"/>
        <v>0</v>
      </c>
      <c r="CL25" s="7"/>
      <c r="CM25" s="102"/>
      <c r="CN25" s="68" t="str">
        <f t="shared" si="4"/>
        <v/>
      </c>
      <c r="CO25" s="7"/>
      <c r="CP25" s="104"/>
      <c r="CQ25" s="93"/>
      <c r="CR25" s="94"/>
      <c r="CS25" s="94"/>
      <c r="CT25" s="94"/>
      <c r="CU25" s="94"/>
      <c r="CV25" s="94"/>
      <c r="CW25" s="94"/>
      <c r="CX25" s="95"/>
      <c r="CY25" s="93"/>
      <c r="CZ25" s="94"/>
      <c r="DA25" s="95"/>
      <c r="DC25" s="96"/>
      <c r="DE25" s="99"/>
      <c r="DF25" s="95"/>
      <c r="DH25" s="67">
        <f t="shared" si="10"/>
        <v>0</v>
      </c>
      <c r="DI25" s="7"/>
      <c r="DJ25" s="102"/>
      <c r="DK25" s="68" t="str">
        <f t="shared" si="5"/>
        <v/>
      </c>
      <c r="DL25" s="7"/>
      <c r="DM25" s="104"/>
      <c r="DN25" s="93"/>
      <c r="DO25" s="94"/>
      <c r="DP25" s="94"/>
      <c r="DQ25" s="94"/>
      <c r="DR25" s="94"/>
      <c r="DS25" s="94"/>
      <c r="DT25" s="94"/>
      <c r="DU25" s="95"/>
      <c r="DV25" s="93"/>
      <c r="DW25" s="94"/>
      <c r="DX25" s="95"/>
      <c r="DZ25" s="96"/>
      <c r="EB25" s="99"/>
      <c r="EC25" s="95"/>
      <c r="EE25" s="67">
        <f t="shared" si="11"/>
        <v>0</v>
      </c>
      <c r="EF25" s="7"/>
      <c r="EG25" s="102"/>
      <c r="EH25" s="68" t="str">
        <f t="shared" si="6"/>
        <v/>
      </c>
      <c r="EI25" s="62"/>
    </row>
    <row r="26" spans="1:139" ht="15" customHeight="1" x14ac:dyDescent="0.25">
      <c r="A26" s="58"/>
      <c r="B26" s="104"/>
      <c r="C26" s="93"/>
      <c r="D26" s="94"/>
      <c r="E26" s="94"/>
      <c r="F26" s="94"/>
      <c r="G26" s="94"/>
      <c r="H26" s="94"/>
      <c r="I26" s="94"/>
      <c r="J26" s="95"/>
      <c r="K26" s="93"/>
      <c r="L26" s="94"/>
      <c r="M26" s="95"/>
      <c r="O26" s="96"/>
      <c r="Q26" s="97"/>
      <c r="R26" s="98"/>
      <c r="T26" s="67">
        <f t="shared" si="0"/>
        <v>0</v>
      </c>
      <c r="U26" s="7"/>
      <c r="V26" s="102"/>
      <c r="W26" s="68" t="str">
        <f t="shared" si="7"/>
        <v/>
      </c>
      <c r="Y26" s="104"/>
      <c r="Z26" s="93"/>
      <c r="AA26" s="94"/>
      <c r="AB26" s="94"/>
      <c r="AC26" s="94"/>
      <c r="AD26" s="94"/>
      <c r="AE26" s="94"/>
      <c r="AF26" s="94"/>
      <c r="AG26" s="95"/>
      <c r="AH26" s="93"/>
      <c r="AI26" s="94"/>
      <c r="AJ26" s="95"/>
      <c r="AL26" s="96"/>
      <c r="AN26" s="99"/>
      <c r="AO26" s="95"/>
      <c r="AQ26" s="67">
        <f t="shared" si="1"/>
        <v>0</v>
      </c>
      <c r="AR26" s="7"/>
      <c r="AS26" s="102"/>
      <c r="AT26" s="68" t="str">
        <f t="shared" si="2"/>
        <v/>
      </c>
      <c r="AV26" s="104"/>
      <c r="AW26" s="93"/>
      <c r="AX26" s="94"/>
      <c r="AY26" s="94"/>
      <c r="AZ26" s="94"/>
      <c r="BA26" s="94"/>
      <c r="BB26" s="94"/>
      <c r="BC26" s="94"/>
      <c r="BD26" s="95"/>
      <c r="BE26" s="93"/>
      <c r="BF26" s="94"/>
      <c r="BG26" s="95"/>
      <c r="BI26" s="96"/>
      <c r="BK26" s="99"/>
      <c r="BL26" s="95"/>
      <c r="BN26" s="67">
        <f t="shared" si="8"/>
        <v>0</v>
      </c>
      <c r="BO26" s="7"/>
      <c r="BP26" s="102"/>
      <c r="BQ26" s="68" t="str">
        <f t="shared" si="3"/>
        <v/>
      </c>
      <c r="BS26" s="104"/>
      <c r="BT26" s="93"/>
      <c r="BU26" s="94"/>
      <c r="BV26" s="94"/>
      <c r="BW26" s="94"/>
      <c r="BX26" s="94"/>
      <c r="BY26" s="94"/>
      <c r="BZ26" s="94"/>
      <c r="CA26" s="95"/>
      <c r="CB26" s="93"/>
      <c r="CC26" s="94"/>
      <c r="CD26" s="95"/>
      <c r="CF26" s="96"/>
      <c r="CH26" s="99"/>
      <c r="CI26" s="95"/>
      <c r="CK26" s="67">
        <f t="shared" si="9"/>
        <v>0</v>
      </c>
      <c r="CL26" s="7"/>
      <c r="CM26" s="102"/>
      <c r="CN26" s="68" t="str">
        <f t="shared" si="4"/>
        <v/>
      </c>
      <c r="CO26" s="7"/>
      <c r="CP26" s="104"/>
      <c r="CQ26" s="93"/>
      <c r="CR26" s="94"/>
      <c r="CS26" s="94"/>
      <c r="CT26" s="94"/>
      <c r="CU26" s="94"/>
      <c r="CV26" s="94"/>
      <c r="CW26" s="94"/>
      <c r="CX26" s="95"/>
      <c r="CY26" s="93"/>
      <c r="CZ26" s="94"/>
      <c r="DA26" s="95"/>
      <c r="DC26" s="96"/>
      <c r="DE26" s="99"/>
      <c r="DF26" s="95"/>
      <c r="DH26" s="67">
        <f t="shared" si="10"/>
        <v>0</v>
      </c>
      <c r="DI26" s="7"/>
      <c r="DJ26" s="102"/>
      <c r="DK26" s="68" t="str">
        <f t="shared" si="5"/>
        <v/>
      </c>
      <c r="DL26" s="7"/>
      <c r="DM26" s="104"/>
      <c r="DN26" s="93"/>
      <c r="DO26" s="94"/>
      <c r="DP26" s="94"/>
      <c r="DQ26" s="94"/>
      <c r="DR26" s="94"/>
      <c r="DS26" s="94"/>
      <c r="DT26" s="94"/>
      <c r="DU26" s="95"/>
      <c r="DV26" s="93"/>
      <c r="DW26" s="94"/>
      <c r="DX26" s="95"/>
      <c r="DZ26" s="96"/>
      <c r="EB26" s="99"/>
      <c r="EC26" s="95"/>
      <c r="EE26" s="67">
        <f t="shared" si="11"/>
        <v>0</v>
      </c>
      <c r="EF26" s="7"/>
      <c r="EG26" s="102"/>
      <c r="EH26" s="68" t="str">
        <f t="shared" si="6"/>
        <v/>
      </c>
      <c r="EI26" s="62"/>
    </row>
    <row r="27" spans="1:139" ht="15" customHeight="1" x14ac:dyDescent="0.25">
      <c r="A27" s="58"/>
      <c r="B27" s="104"/>
      <c r="C27" s="93"/>
      <c r="D27" s="94"/>
      <c r="E27" s="94"/>
      <c r="F27" s="94"/>
      <c r="G27" s="94"/>
      <c r="H27" s="94"/>
      <c r="I27" s="94"/>
      <c r="J27" s="95"/>
      <c r="K27" s="93"/>
      <c r="L27" s="94"/>
      <c r="M27" s="95"/>
      <c r="O27" s="96"/>
      <c r="Q27" s="97"/>
      <c r="R27" s="98"/>
      <c r="T27" s="67">
        <f t="shared" si="0"/>
        <v>0</v>
      </c>
      <c r="U27" s="7"/>
      <c r="V27" s="102"/>
      <c r="W27" s="68" t="str">
        <f t="shared" si="7"/>
        <v/>
      </c>
      <c r="Y27" s="104"/>
      <c r="Z27" s="93"/>
      <c r="AA27" s="94"/>
      <c r="AB27" s="94"/>
      <c r="AC27" s="94"/>
      <c r="AD27" s="94"/>
      <c r="AE27" s="94"/>
      <c r="AF27" s="94"/>
      <c r="AG27" s="95" t="s">
        <v>29</v>
      </c>
      <c r="AH27" s="93"/>
      <c r="AI27" s="94"/>
      <c r="AJ27" s="95"/>
      <c r="AL27" s="96"/>
      <c r="AN27" s="99"/>
      <c r="AO27" s="95"/>
      <c r="AQ27" s="67">
        <f t="shared" si="1"/>
        <v>0</v>
      </c>
      <c r="AR27" s="7"/>
      <c r="AS27" s="102"/>
      <c r="AT27" s="68" t="str">
        <f t="shared" si="2"/>
        <v/>
      </c>
      <c r="AV27" s="104"/>
      <c r="AW27" s="93"/>
      <c r="AX27" s="94"/>
      <c r="AY27" s="94"/>
      <c r="AZ27" s="94"/>
      <c r="BA27" s="94"/>
      <c r="BB27" s="94"/>
      <c r="BC27" s="94"/>
      <c r="BD27" s="95"/>
      <c r="BE27" s="93"/>
      <c r="BF27" s="94"/>
      <c r="BG27" s="95"/>
      <c r="BI27" s="96"/>
      <c r="BK27" s="99"/>
      <c r="BL27" s="95"/>
      <c r="BN27" s="67">
        <f t="shared" si="8"/>
        <v>0</v>
      </c>
      <c r="BO27" s="7"/>
      <c r="BP27" s="102"/>
      <c r="BQ27" s="68" t="str">
        <f t="shared" si="3"/>
        <v/>
      </c>
      <c r="BS27" s="104"/>
      <c r="BT27" s="93"/>
      <c r="BU27" s="94"/>
      <c r="BV27" s="94"/>
      <c r="BW27" s="94"/>
      <c r="BX27" s="94"/>
      <c r="BY27" s="94"/>
      <c r="BZ27" s="94"/>
      <c r="CA27" s="95"/>
      <c r="CB27" s="93"/>
      <c r="CC27" s="94"/>
      <c r="CD27" s="95"/>
      <c r="CF27" s="96"/>
      <c r="CH27" s="99"/>
      <c r="CI27" s="95"/>
      <c r="CK27" s="67">
        <f t="shared" si="9"/>
        <v>0</v>
      </c>
      <c r="CL27" s="7"/>
      <c r="CM27" s="102"/>
      <c r="CN27" s="68" t="str">
        <f t="shared" si="4"/>
        <v/>
      </c>
      <c r="CO27" s="7"/>
      <c r="CP27" s="104"/>
      <c r="CQ27" s="93"/>
      <c r="CR27" s="94"/>
      <c r="CS27" s="94"/>
      <c r="CT27" s="94"/>
      <c r="CU27" s="94"/>
      <c r="CV27" s="94"/>
      <c r="CW27" s="94"/>
      <c r="CX27" s="95"/>
      <c r="CY27" s="93"/>
      <c r="CZ27" s="94"/>
      <c r="DA27" s="95"/>
      <c r="DC27" s="96"/>
      <c r="DE27" s="99"/>
      <c r="DF27" s="95"/>
      <c r="DH27" s="67">
        <f t="shared" si="10"/>
        <v>0</v>
      </c>
      <c r="DI27" s="7"/>
      <c r="DJ27" s="102"/>
      <c r="DK27" s="68" t="str">
        <f t="shared" si="5"/>
        <v/>
      </c>
      <c r="DL27" s="7"/>
      <c r="DM27" s="104"/>
      <c r="DN27" s="93"/>
      <c r="DO27" s="94"/>
      <c r="DP27" s="94"/>
      <c r="DQ27" s="94"/>
      <c r="DR27" s="94"/>
      <c r="DS27" s="94"/>
      <c r="DT27" s="94"/>
      <c r="DU27" s="95"/>
      <c r="DV27" s="93"/>
      <c r="DW27" s="94"/>
      <c r="DX27" s="95"/>
      <c r="DZ27" s="96"/>
      <c r="EB27" s="99"/>
      <c r="EC27" s="95"/>
      <c r="EE27" s="67">
        <f t="shared" si="11"/>
        <v>0</v>
      </c>
      <c r="EF27" s="7"/>
      <c r="EG27" s="102"/>
      <c r="EH27" s="68" t="str">
        <f t="shared" si="6"/>
        <v/>
      </c>
      <c r="EI27" s="62"/>
    </row>
    <row r="28" spans="1:139" ht="15" customHeight="1" x14ac:dyDescent="0.25">
      <c r="A28" s="58"/>
      <c r="B28" s="104"/>
      <c r="C28" s="93"/>
      <c r="D28" s="94"/>
      <c r="E28" s="94"/>
      <c r="F28" s="94"/>
      <c r="G28" s="94"/>
      <c r="H28" s="94"/>
      <c r="I28" s="94"/>
      <c r="J28" s="95"/>
      <c r="K28" s="93"/>
      <c r="L28" s="94"/>
      <c r="M28" s="95"/>
      <c r="O28" s="96"/>
      <c r="Q28" s="97"/>
      <c r="R28" s="98"/>
      <c r="T28" s="67">
        <f t="shared" si="0"/>
        <v>0</v>
      </c>
      <c r="U28" s="7"/>
      <c r="V28" s="102"/>
      <c r="W28" s="68" t="str">
        <f t="shared" si="7"/>
        <v/>
      </c>
      <c r="Y28" s="104"/>
      <c r="Z28" s="93"/>
      <c r="AA28" s="94"/>
      <c r="AB28" s="94"/>
      <c r="AC28" s="94"/>
      <c r="AD28" s="94"/>
      <c r="AE28" s="94"/>
      <c r="AF28" s="94"/>
      <c r="AG28" s="95"/>
      <c r="AH28" s="93"/>
      <c r="AI28" s="94"/>
      <c r="AJ28" s="95"/>
      <c r="AL28" s="96"/>
      <c r="AN28" s="99"/>
      <c r="AO28" s="95"/>
      <c r="AQ28" s="67">
        <f t="shared" si="1"/>
        <v>0</v>
      </c>
      <c r="AR28" s="7"/>
      <c r="AS28" s="102"/>
      <c r="AT28" s="68" t="str">
        <f t="shared" si="2"/>
        <v/>
      </c>
      <c r="AV28" s="104"/>
      <c r="AW28" s="93"/>
      <c r="AX28" s="94"/>
      <c r="AY28" s="94"/>
      <c r="AZ28" s="94"/>
      <c r="BA28" s="94"/>
      <c r="BB28" s="94"/>
      <c r="BC28" s="94"/>
      <c r="BD28" s="95"/>
      <c r="BE28" s="93"/>
      <c r="BF28" s="94"/>
      <c r="BG28" s="95"/>
      <c r="BI28" s="96"/>
      <c r="BK28" s="99"/>
      <c r="BL28" s="95"/>
      <c r="BN28" s="67">
        <f t="shared" si="8"/>
        <v>0</v>
      </c>
      <c r="BO28" s="7"/>
      <c r="BP28" s="102"/>
      <c r="BQ28" s="68" t="str">
        <f t="shared" si="3"/>
        <v/>
      </c>
      <c r="BS28" s="104"/>
      <c r="BT28" s="93"/>
      <c r="BU28" s="94"/>
      <c r="BV28" s="94"/>
      <c r="BW28" s="94"/>
      <c r="BX28" s="94"/>
      <c r="BY28" s="94"/>
      <c r="BZ28" s="94"/>
      <c r="CA28" s="95"/>
      <c r="CB28" s="93"/>
      <c r="CC28" s="94"/>
      <c r="CD28" s="95"/>
      <c r="CF28" s="96"/>
      <c r="CH28" s="99"/>
      <c r="CI28" s="95"/>
      <c r="CK28" s="67">
        <f t="shared" si="9"/>
        <v>0</v>
      </c>
      <c r="CL28" s="7"/>
      <c r="CM28" s="102"/>
      <c r="CN28" s="68" t="str">
        <f t="shared" si="4"/>
        <v/>
      </c>
      <c r="CO28" s="7"/>
      <c r="CP28" s="104"/>
      <c r="CQ28" s="93"/>
      <c r="CR28" s="94"/>
      <c r="CS28" s="94"/>
      <c r="CT28" s="94"/>
      <c r="CU28" s="94"/>
      <c r="CV28" s="94"/>
      <c r="CW28" s="94"/>
      <c r="CX28" s="95"/>
      <c r="CY28" s="93"/>
      <c r="CZ28" s="94"/>
      <c r="DA28" s="95"/>
      <c r="DC28" s="96"/>
      <c r="DE28" s="99"/>
      <c r="DF28" s="95"/>
      <c r="DH28" s="67">
        <f t="shared" si="10"/>
        <v>0</v>
      </c>
      <c r="DI28" s="7"/>
      <c r="DJ28" s="102"/>
      <c r="DK28" s="68" t="str">
        <f t="shared" si="5"/>
        <v/>
      </c>
      <c r="DL28" s="7"/>
      <c r="DM28" s="104"/>
      <c r="DN28" s="93"/>
      <c r="DO28" s="94"/>
      <c r="DP28" s="94"/>
      <c r="DQ28" s="94"/>
      <c r="DR28" s="94"/>
      <c r="DS28" s="94"/>
      <c r="DT28" s="94"/>
      <c r="DU28" s="95"/>
      <c r="DV28" s="93"/>
      <c r="DW28" s="94"/>
      <c r="DX28" s="95"/>
      <c r="DZ28" s="96"/>
      <c r="EB28" s="99"/>
      <c r="EC28" s="95"/>
      <c r="EE28" s="67">
        <f t="shared" si="11"/>
        <v>0</v>
      </c>
      <c r="EF28" s="7"/>
      <c r="EG28" s="102"/>
      <c r="EH28" s="68" t="str">
        <f t="shared" si="6"/>
        <v/>
      </c>
      <c r="EI28" s="62"/>
    </row>
    <row r="29" spans="1:139" ht="15" customHeight="1" x14ac:dyDescent="0.25">
      <c r="A29" s="58"/>
      <c r="B29" s="104"/>
      <c r="C29" s="93"/>
      <c r="D29" s="94"/>
      <c r="E29" s="94"/>
      <c r="F29" s="94"/>
      <c r="G29" s="94"/>
      <c r="H29" s="94"/>
      <c r="I29" s="94"/>
      <c r="J29" s="95"/>
      <c r="K29" s="93"/>
      <c r="L29" s="94"/>
      <c r="M29" s="95"/>
      <c r="O29" s="96"/>
      <c r="Q29" s="97"/>
      <c r="R29" s="98"/>
      <c r="T29" s="67">
        <f t="shared" si="0"/>
        <v>0</v>
      </c>
      <c r="U29" s="7"/>
      <c r="V29" s="102"/>
      <c r="W29" s="68" t="str">
        <f t="shared" si="7"/>
        <v/>
      </c>
      <c r="Y29" s="104"/>
      <c r="Z29" s="93"/>
      <c r="AA29" s="94"/>
      <c r="AB29" s="94"/>
      <c r="AC29" s="94"/>
      <c r="AD29" s="94"/>
      <c r="AE29" s="94"/>
      <c r="AF29" s="94"/>
      <c r="AG29" s="95"/>
      <c r="AH29" s="93"/>
      <c r="AI29" s="94"/>
      <c r="AJ29" s="95"/>
      <c r="AL29" s="96"/>
      <c r="AN29" s="99"/>
      <c r="AO29" s="95"/>
      <c r="AQ29" s="67">
        <f t="shared" si="1"/>
        <v>0</v>
      </c>
      <c r="AR29" s="7"/>
      <c r="AS29" s="102"/>
      <c r="AT29" s="68" t="str">
        <f t="shared" si="2"/>
        <v/>
      </c>
      <c r="AV29" s="104"/>
      <c r="AW29" s="93"/>
      <c r="AX29" s="94"/>
      <c r="AY29" s="94"/>
      <c r="AZ29" s="94"/>
      <c r="BA29" s="94"/>
      <c r="BB29" s="94"/>
      <c r="BC29" s="94"/>
      <c r="BD29" s="95"/>
      <c r="BE29" s="93"/>
      <c r="BF29" s="94"/>
      <c r="BG29" s="95"/>
      <c r="BI29" s="96"/>
      <c r="BK29" s="99"/>
      <c r="BL29" s="95"/>
      <c r="BN29" s="67">
        <f t="shared" si="8"/>
        <v>0</v>
      </c>
      <c r="BO29" s="7"/>
      <c r="BP29" s="102"/>
      <c r="BQ29" s="68" t="str">
        <f t="shared" si="3"/>
        <v/>
      </c>
      <c r="BS29" s="104"/>
      <c r="BT29" s="93"/>
      <c r="BU29" s="94"/>
      <c r="BV29" s="94"/>
      <c r="BW29" s="94"/>
      <c r="BX29" s="94"/>
      <c r="BY29" s="94"/>
      <c r="BZ29" s="94"/>
      <c r="CA29" s="95"/>
      <c r="CB29" s="93"/>
      <c r="CC29" s="94"/>
      <c r="CD29" s="95"/>
      <c r="CF29" s="96"/>
      <c r="CH29" s="99"/>
      <c r="CI29" s="95"/>
      <c r="CK29" s="67">
        <f t="shared" si="9"/>
        <v>0</v>
      </c>
      <c r="CL29" s="7"/>
      <c r="CM29" s="102"/>
      <c r="CN29" s="68" t="str">
        <f t="shared" si="4"/>
        <v/>
      </c>
      <c r="CO29" s="7"/>
      <c r="CP29" s="104"/>
      <c r="CQ29" s="93"/>
      <c r="CR29" s="94"/>
      <c r="CS29" s="94"/>
      <c r="CT29" s="94"/>
      <c r="CU29" s="94"/>
      <c r="CV29" s="94"/>
      <c r="CW29" s="94"/>
      <c r="CX29" s="95"/>
      <c r="CY29" s="93"/>
      <c r="CZ29" s="94"/>
      <c r="DA29" s="95"/>
      <c r="DC29" s="96"/>
      <c r="DE29" s="99"/>
      <c r="DF29" s="95"/>
      <c r="DH29" s="67">
        <f t="shared" si="10"/>
        <v>0</v>
      </c>
      <c r="DI29" s="7"/>
      <c r="DJ29" s="102"/>
      <c r="DK29" s="68" t="str">
        <f t="shared" si="5"/>
        <v/>
      </c>
      <c r="DL29" s="7"/>
      <c r="DM29" s="104"/>
      <c r="DN29" s="93"/>
      <c r="DO29" s="94"/>
      <c r="DP29" s="94"/>
      <c r="DQ29" s="94"/>
      <c r="DR29" s="94"/>
      <c r="DS29" s="94"/>
      <c r="DT29" s="94"/>
      <c r="DU29" s="95"/>
      <c r="DV29" s="93"/>
      <c r="DW29" s="94"/>
      <c r="DX29" s="95"/>
      <c r="DZ29" s="96"/>
      <c r="EB29" s="99"/>
      <c r="EC29" s="95"/>
      <c r="EE29" s="67">
        <f t="shared" si="11"/>
        <v>0</v>
      </c>
      <c r="EF29" s="7"/>
      <c r="EG29" s="102"/>
      <c r="EH29" s="68" t="str">
        <f t="shared" si="6"/>
        <v/>
      </c>
      <c r="EI29" s="62"/>
    </row>
    <row r="30" spans="1:139" ht="15" customHeight="1" x14ac:dyDescent="0.25">
      <c r="A30" s="58"/>
      <c r="B30" s="104"/>
      <c r="C30" s="93"/>
      <c r="D30" s="94"/>
      <c r="E30" s="94"/>
      <c r="F30" s="94"/>
      <c r="G30" s="94"/>
      <c r="H30" s="94"/>
      <c r="I30" s="94"/>
      <c r="J30" s="95"/>
      <c r="K30" s="93"/>
      <c r="L30" s="94"/>
      <c r="M30" s="95"/>
      <c r="O30" s="96"/>
      <c r="Q30" s="97"/>
      <c r="R30" s="98"/>
      <c r="T30" s="67">
        <f t="shared" si="0"/>
        <v>0</v>
      </c>
      <c r="U30" s="7"/>
      <c r="V30" s="102"/>
      <c r="W30" s="68" t="str">
        <f t="shared" si="7"/>
        <v/>
      </c>
      <c r="Y30" s="104"/>
      <c r="Z30" s="93"/>
      <c r="AA30" s="94"/>
      <c r="AB30" s="94"/>
      <c r="AC30" s="94"/>
      <c r="AD30" s="94"/>
      <c r="AE30" s="94"/>
      <c r="AF30" s="94"/>
      <c r="AG30" s="95"/>
      <c r="AH30" s="93"/>
      <c r="AI30" s="94"/>
      <c r="AJ30" s="95"/>
      <c r="AL30" s="96"/>
      <c r="AN30" s="99"/>
      <c r="AO30" s="95"/>
      <c r="AQ30" s="67">
        <f t="shared" si="1"/>
        <v>0</v>
      </c>
      <c r="AR30" s="7"/>
      <c r="AS30" s="102"/>
      <c r="AT30" s="68" t="str">
        <f t="shared" si="2"/>
        <v/>
      </c>
      <c r="AV30" s="104"/>
      <c r="AW30" s="93"/>
      <c r="AX30" s="94"/>
      <c r="AY30" s="94"/>
      <c r="AZ30" s="94"/>
      <c r="BA30" s="94"/>
      <c r="BB30" s="94"/>
      <c r="BC30" s="94"/>
      <c r="BD30" s="95"/>
      <c r="BE30" s="93"/>
      <c r="BF30" s="94"/>
      <c r="BG30" s="95"/>
      <c r="BI30" s="96"/>
      <c r="BK30" s="99"/>
      <c r="BL30" s="95"/>
      <c r="BN30" s="67">
        <f t="shared" si="8"/>
        <v>0</v>
      </c>
      <c r="BO30" s="7"/>
      <c r="BP30" s="102"/>
      <c r="BQ30" s="68" t="str">
        <f t="shared" si="3"/>
        <v/>
      </c>
      <c r="BS30" s="104"/>
      <c r="BT30" s="93"/>
      <c r="BU30" s="94"/>
      <c r="BV30" s="94"/>
      <c r="BW30" s="94"/>
      <c r="BX30" s="94"/>
      <c r="BY30" s="94"/>
      <c r="BZ30" s="94"/>
      <c r="CA30" s="95"/>
      <c r="CB30" s="93"/>
      <c r="CC30" s="94"/>
      <c r="CD30" s="95"/>
      <c r="CF30" s="96"/>
      <c r="CH30" s="99"/>
      <c r="CI30" s="95"/>
      <c r="CK30" s="67">
        <f t="shared" si="9"/>
        <v>0</v>
      </c>
      <c r="CL30" s="7"/>
      <c r="CM30" s="102"/>
      <c r="CN30" s="68" t="str">
        <f t="shared" si="4"/>
        <v/>
      </c>
      <c r="CO30" s="7"/>
      <c r="CP30" s="104"/>
      <c r="CQ30" s="93"/>
      <c r="CR30" s="94"/>
      <c r="CS30" s="94"/>
      <c r="CT30" s="94"/>
      <c r="CU30" s="94"/>
      <c r="CV30" s="94"/>
      <c r="CW30" s="94"/>
      <c r="CX30" s="95"/>
      <c r="CY30" s="93"/>
      <c r="CZ30" s="94"/>
      <c r="DA30" s="95"/>
      <c r="DC30" s="96"/>
      <c r="DE30" s="99"/>
      <c r="DF30" s="95"/>
      <c r="DH30" s="67">
        <f t="shared" si="10"/>
        <v>0</v>
      </c>
      <c r="DI30" s="7"/>
      <c r="DJ30" s="102"/>
      <c r="DK30" s="68" t="str">
        <f t="shared" si="5"/>
        <v/>
      </c>
      <c r="DL30" s="7"/>
      <c r="DM30" s="104"/>
      <c r="DN30" s="93"/>
      <c r="DO30" s="94"/>
      <c r="DP30" s="94"/>
      <c r="DQ30" s="94"/>
      <c r="DR30" s="94"/>
      <c r="DS30" s="94"/>
      <c r="DT30" s="94"/>
      <c r="DU30" s="95"/>
      <c r="DV30" s="93"/>
      <c r="DW30" s="94"/>
      <c r="DX30" s="95"/>
      <c r="DZ30" s="96"/>
      <c r="EB30" s="99"/>
      <c r="EC30" s="95"/>
      <c r="EE30" s="67">
        <f t="shared" si="11"/>
        <v>0</v>
      </c>
      <c r="EF30" s="7"/>
      <c r="EG30" s="102"/>
      <c r="EH30" s="68" t="str">
        <f t="shared" si="6"/>
        <v/>
      </c>
      <c r="EI30" s="62"/>
    </row>
    <row r="31" spans="1:139" ht="15" customHeight="1" x14ac:dyDescent="0.25">
      <c r="A31" s="58"/>
      <c r="B31" s="104"/>
      <c r="C31" s="93"/>
      <c r="D31" s="94"/>
      <c r="E31" s="94"/>
      <c r="F31" s="94"/>
      <c r="G31" s="94"/>
      <c r="H31" s="94"/>
      <c r="I31" s="94"/>
      <c r="J31" s="95"/>
      <c r="K31" s="93"/>
      <c r="L31" s="94"/>
      <c r="M31" s="95"/>
      <c r="O31" s="96"/>
      <c r="Q31" s="97"/>
      <c r="R31" s="98"/>
      <c r="T31" s="67">
        <f t="shared" si="0"/>
        <v>0</v>
      </c>
      <c r="U31" s="7"/>
      <c r="V31" s="102"/>
      <c r="W31" s="68" t="str">
        <f t="shared" si="7"/>
        <v/>
      </c>
      <c r="Y31" s="104"/>
      <c r="Z31" s="93"/>
      <c r="AA31" s="94"/>
      <c r="AB31" s="94"/>
      <c r="AC31" s="94"/>
      <c r="AD31" s="94"/>
      <c r="AE31" s="94"/>
      <c r="AF31" s="94"/>
      <c r="AG31" s="95"/>
      <c r="AH31" s="93"/>
      <c r="AI31" s="94"/>
      <c r="AJ31" s="95"/>
      <c r="AL31" s="96"/>
      <c r="AN31" s="99"/>
      <c r="AO31" s="95"/>
      <c r="AQ31" s="67">
        <f t="shared" si="1"/>
        <v>0</v>
      </c>
      <c r="AR31" s="7"/>
      <c r="AS31" s="102"/>
      <c r="AT31" s="68" t="str">
        <f t="shared" si="2"/>
        <v/>
      </c>
      <c r="AV31" s="104"/>
      <c r="AW31" s="93"/>
      <c r="AX31" s="94"/>
      <c r="AY31" s="94"/>
      <c r="AZ31" s="94"/>
      <c r="BA31" s="94"/>
      <c r="BB31" s="94"/>
      <c r="BC31" s="94"/>
      <c r="BD31" s="95"/>
      <c r="BE31" s="93"/>
      <c r="BF31" s="94"/>
      <c r="BG31" s="95"/>
      <c r="BI31" s="96"/>
      <c r="BK31" s="99"/>
      <c r="BL31" s="95"/>
      <c r="BN31" s="67">
        <f t="shared" si="8"/>
        <v>0</v>
      </c>
      <c r="BO31" s="7"/>
      <c r="BP31" s="102"/>
      <c r="BQ31" s="68" t="str">
        <f t="shared" si="3"/>
        <v/>
      </c>
      <c r="BS31" s="104"/>
      <c r="BT31" s="93"/>
      <c r="BU31" s="94"/>
      <c r="BV31" s="94"/>
      <c r="BW31" s="94"/>
      <c r="BX31" s="94"/>
      <c r="BY31" s="94"/>
      <c r="BZ31" s="94"/>
      <c r="CA31" s="95"/>
      <c r="CB31" s="93"/>
      <c r="CC31" s="94"/>
      <c r="CD31" s="95"/>
      <c r="CF31" s="96"/>
      <c r="CH31" s="99"/>
      <c r="CI31" s="95"/>
      <c r="CK31" s="67">
        <f t="shared" si="9"/>
        <v>0</v>
      </c>
      <c r="CL31" s="7"/>
      <c r="CM31" s="102"/>
      <c r="CN31" s="68" t="str">
        <f t="shared" si="4"/>
        <v/>
      </c>
      <c r="CO31" s="7"/>
      <c r="CP31" s="104"/>
      <c r="CQ31" s="93"/>
      <c r="CR31" s="94"/>
      <c r="CS31" s="94"/>
      <c r="CT31" s="94"/>
      <c r="CU31" s="94"/>
      <c r="CV31" s="94"/>
      <c r="CW31" s="94"/>
      <c r="CX31" s="95"/>
      <c r="CY31" s="93"/>
      <c r="CZ31" s="94"/>
      <c r="DA31" s="95"/>
      <c r="DC31" s="96"/>
      <c r="DE31" s="99"/>
      <c r="DF31" s="95"/>
      <c r="DH31" s="67">
        <f t="shared" si="10"/>
        <v>0</v>
      </c>
      <c r="DI31" s="7"/>
      <c r="DJ31" s="102"/>
      <c r="DK31" s="68" t="str">
        <f t="shared" si="5"/>
        <v/>
      </c>
      <c r="DL31" s="7"/>
      <c r="DM31" s="104"/>
      <c r="DN31" s="93"/>
      <c r="DO31" s="94"/>
      <c r="DP31" s="94"/>
      <c r="DQ31" s="94"/>
      <c r="DR31" s="94"/>
      <c r="DS31" s="94"/>
      <c r="DT31" s="94"/>
      <c r="DU31" s="95"/>
      <c r="DV31" s="93"/>
      <c r="DW31" s="94"/>
      <c r="DX31" s="95"/>
      <c r="DZ31" s="96"/>
      <c r="EB31" s="99"/>
      <c r="EC31" s="95"/>
      <c r="EE31" s="67">
        <f t="shared" si="11"/>
        <v>0</v>
      </c>
      <c r="EF31" s="7"/>
      <c r="EG31" s="102"/>
      <c r="EH31" s="68" t="str">
        <f t="shared" si="6"/>
        <v/>
      </c>
      <c r="EI31" s="62"/>
    </row>
    <row r="32" spans="1:139" ht="15" customHeight="1" x14ac:dyDescent="0.25">
      <c r="A32" s="58"/>
      <c r="B32" s="104"/>
      <c r="C32" s="93"/>
      <c r="D32" s="94"/>
      <c r="E32" s="94"/>
      <c r="F32" s="94"/>
      <c r="G32" s="94"/>
      <c r="H32" s="94"/>
      <c r="I32" s="94"/>
      <c r="J32" s="95"/>
      <c r="K32" s="93"/>
      <c r="L32" s="94"/>
      <c r="M32" s="95"/>
      <c r="O32" s="96"/>
      <c r="Q32" s="97"/>
      <c r="R32" s="98"/>
      <c r="T32" s="67">
        <f t="shared" si="0"/>
        <v>0</v>
      </c>
      <c r="U32" s="7"/>
      <c r="V32" s="102"/>
      <c r="W32" s="68" t="str">
        <f t="shared" si="7"/>
        <v/>
      </c>
      <c r="Y32" s="104"/>
      <c r="Z32" s="93"/>
      <c r="AA32" s="94"/>
      <c r="AB32" s="94"/>
      <c r="AC32" s="94"/>
      <c r="AD32" s="94"/>
      <c r="AE32" s="94"/>
      <c r="AF32" s="94"/>
      <c r="AG32" s="95"/>
      <c r="AH32" s="93"/>
      <c r="AI32" s="94"/>
      <c r="AJ32" s="95"/>
      <c r="AL32" s="96"/>
      <c r="AN32" s="99"/>
      <c r="AO32" s="95"/>
      <c r="AQ32" s="67">
        <f t="shared" si="1"/>
        <v>0</v>
      </c>
      <c r="AR32" s="7"/>
      <c r="AS32" s="102"/>
      <c r="AT32" s="68" t="str">
        <f t="shared" si="2"/>
        <v/>
      </c>
      <c r="AV32" s="104"/>
      <c r="AW32" s="93"/>
      <c r="AX32" s="94"/>
      <c r="AY32" s="94"/>
      <c r="AZ32" s="94"/>
      <c r="BA32" s="94"/>
      <c r="BB32" s="94"/>
      <c r="BC32" s="94"/>
      <c r="BD32" s="95"/>
      <c r="BE32" s="93"/>
      <c r="BF32" s="94"/>
      <c r="BG32" s="95"/>
      <c r="BI32" s="96"/>
      <c r="BK32" s="99"/>
      <c r="BL32" s="95"/>
      <c r="BN32" s="67">
        <f t="shared" si="8"/>
        <v>0</v>
      </c>
      <c r="BO32" s="7"/>
      <c r="BP32" s="102"/>
      <c r="BQ32" s="68" t="str">
        <f t="shared" si="3"/>
        <v/>
      </c>
      <c r="BS32" s="104"/>
      <c r="BT32" s="93"/>
      <c r="BU32" s="94"/>
      <c r="BV32" s="94"/>
      <c r="BW32" s="94"/>
      <c r="BX32" s="94"/>
      <c r="BY32" s="94"/>
      <c r="BZ32" s="94"/>
      <c r="CA32" s="95"/>
      <c r="CB32" s="93"/>
      <c r="CC32" s="94"/>
      <c r="CD32" s="95"/>
      <c r="CF32" s="96"/>
      <c r="CH32" s="99"/>
      <c r="CI32" s="95"/>
      <c r="CK32" s="67">
        <f t="shared" si="9"/>
        <v>0</v>
      </c>
      <c r="CL32" s="7"/>
      <c r="CM32" s="102"/>
      <c r="CN32" s="68" t="str">
        <f t="shared" si="4"/>
        <v/>
      </c>
      <c r="CO32" s="7"/>
      <c r="CP32" s="104"/>
      <c r="CQ32" s="93"/>
      <c r="CR32" s="94"/>
      <c r="CS32" s="94"/>
      <c r="CT32" s="94"/>
      <c r="CU32" s="94"/>
      <c r="CV32" s="94"/>
      <c r="CW32" s="94"/>
      <c r="CX32" s="95"/>
      <c r="CY32" s="93"/>
      <c r="CZ32" s="94"/>
      <c r="DA32" s="95"/>
      <c r="DC32" s="96"/>
      <c r="DE32" s="99"/>
      <c r="DF32" s="95"/>
      <c r="DH32" s="67">
        <f t="shared" si="10"/>
        <v>0</v>
      </c>
      <c r="DI32" s="7"/>
      <c r="DJ32" s="102"/>
      <c r="DK32" s="68" t="str">
        <f t="shared" si="5"/>
        <v/>
      </c>
      <c r="DL32" s="7"/>
      <c r="DM32" s="104"/>
      <c r="DN32" s="93"/>
      <c r="DO32" s="94"/>
      <c r="DP32" s="94"/>
      <c r="DQ32" s="94"/>
      <c r="DR32" s="94"/>
      <c r="DS32" s="94"/>
      <c r="DT32" s="94"/>
      <c r="DU32" s="95"/>
      <c r="DV32" s="93"/>
      <c r="DW32" s="94"/>
      <c r="DX32" s="95"/>
      <c r="DZ32" s="96"/>
      <c r="EB32" s="99"/>
      <c r="EC32" s="95"/>
      <c r="EE32" s="67">
        <f t="shared" si="11"/>
        <v>0</v>
      </c>
      <c r="EF32" s="7"/>
      <c r="EG32" s="102"/>
      <c r="EH32" s="68" t="str">
        <f t="shared" si="6"/>
        <v/>
      </c>
      <c r="EI32" s="62"/>
    </row>
    <row r="33" spans="1:139" ht="15" customHeight="1" x14ac:dyDescent="0.25">
      <c r="A33" s="58"/>
      <c r="B33" s="104"/>
      <c r="C33" s="93"/>
      <c r="D33" s="94"/>
      <c r="E33" s="94"/>
      <c r="F33" s="94"/>
      <c r="G33" s="94"/>
      <c r="H33" s="94"/>
      <c r="I33" s="94"/>
      <c r="J33" s="95"/>
      <c r="K33" s="93"/>
      <c r="L33" s="94"/>
      <c r="M33" s="95"/>
      <c r="O33" s="96"/>
      <c r="Q33" s="97"/>
      <c r="R33" s="98"/>
      <c r="T33" s="67">
        <f t="shared" si="0"/>
        <v>0</v>
      </c>
      <c r="U33" s="7"/>
      <c r="V33" s="102"/>
      <c r="W33" s="68" t="str">
        <f t="shared" si="7"/>
        <v/>
      </c>
      <c r="Y33" s="104"/>
      <c r="Z33" s="93"/>
      <c r="AA33" s="94"/>
      <c r="AB33" s="94"/>
      <c r="AC33" s="94"/>
      <c r="AD33" s="94"/>
      <c r="AE33" s="94"/>
      <c r="AF33" s="94"/>
      <c r="AG33" s="95"/>
      <c r="AH33" s="93"/>
      <c r="AI33" s="94"/>
      <c r="AJ33" s="95"/>
      <c r="AL33" s="96"/>
      <c r="AN33" s="99"/>
      <c r="AO33" s="95"/>
      <c r="AQ33" s="67">
        <f t="shared" si="1"/>
        <v>0</v>
      </c>
      <c r="AR33" s="7"/>
      <c r="AS33" s="102"/>
      <c r="AT33" s="68" t="str">
        <f t="shared" si="2"/>
        <v/>
      </c>
      <c r="AV33" s="104"/>
      <c r="AW33" s="93"/>
      <c r="AX33" s="94"/>
      <c r="AY33" s="94"/>
      <c r="AZ33" s="94"/>
      <c r="BA33" s="94"/>
      <c r="BB33" s="94"/>
      <c r="BC33" s="94"/>
      <c r="BD33" s="95"/>
      <c r="BE33" s="93"/>
      <c r="BF33" s="94"/>
      <c r="BG33" s="95"/>
      <c r="BI33" s="96"/>
      <c r="BK33" s="99"/>
      <c r="BL33" s="95"/>
      <c r="BN33" s="67">
        <f t="shared" si="8"/>
        <v>0</v>
      </c>
      <c r="BO33" s="7"/>
      <c r="BP33" s="102"/>
      <c r="BQ33" s="68" t="str">
        <f t="shared" si="3"/>
        <v/>
      </c>
      <c r="BS33" s="104"/>
      <c r="BT33" s="93"/>
      <c r="BU33" s="94"/>
      <c r="BV33" s="94"/>
      <c r="BW33" s="94"/>
      <c r="BX33" s="94"/>
      <c r="BY33" s="94"/>
      <c r="BZ33" s="94"/>
      <c r="CA33" s="95"/>
      <c r="CB33" s="93"/>
      <c r="CC33" s="94"/>
      <c r="CD33" s="95"/>
      <c r="CF33" s="96"/>
      <c r="CH33" s="99"/>
      <c r="CI33" s="95"/>
      <c r="CK33" s="67">
        <f t="shared" si="9"/>
        <v>0</v>
      </c>
      <c r="CL33" s="7"/>
      <c r="CM33" s="102"/>
      <c r="CN33" s="68" t="str">
        <f t="shared" si="4"/>
        <v/>
      </c>
      <c r="CO33" s="7"/>
      <c r="CP33" s="104"/>
      <c r="CQ33" s="93"/>
      <c r="CR33" s="94"/>
      <c r="CS33" s="94"/>
      <c r="CT33" s="94"/>
      <c r="CU33" s="94"/>
      <c r="CV33" s="94"/>
      <c r="CW33" s="94"/>
      <c r="CX33" s="95"/>
      <c r="CY33" s="93"/>
      <c r="CZ33" s="94"/>
      <c r="DA33" s="95"/>
      <c r="DC33" s="96"/>
      <c r="DE33" s="99"/>
      <c r="DF33" s="95"/>
      <c r="DH33" s="67">
        <f t="shared" si="10"/>
        <v>0</v>
      </c>
      <c r="DI33" s="7"/>
      <c r="DJ33" s="102"/>
      <c r="DK33" s="68" t="str">
        <f t="shared" si="5"/>
        <v/>
      </c>
      <c r="DL33" s="7"/>
      <c r="DM33" s="104"/>
      <c r="DN33" s="93"/>
      <c r="DO33" s="94"/>
      <c r="DP33" s="94"/>
      <c r="DQ33" s="94"/>
      <c r="DR33" s="94"/>
      <c r="DS33" s="94"/>
      <c r="DT33" s="94"/>
      <c r="DU33" s="95"/>
      <c r="DV33" s="93"/>
      <c r="DW33" s="94"/>
      <c r="DX33" s="95"/>
      <c r="DZ33" s="96"/>
      <c r="EB33" s="99"/>
      <c r="EC33" s="95"/>
      <c r="EE33" s="67">
        <f t="shared" si="11"/>
        <v>0</v>
      </c>
      <c r="EF33" s="7"/>
      <c r="EG33" s="102"/>
      <c r="EH33" s="68" t="str">
        <f t="shared" si="6"/>
        <v/>
      </c>
      <c r="EI33" s="62"/>
    </row>
    <row r="34" spans="1:139" ht="15" customHeight="1" x14ac:dyDescent="0.25">
      <c r="A34" s="58"/>
      <c r="B34" s="104"/>
      <c r="C34" s="93"/>
      <c r="D34" s="94"/>
      <c r="E34" s="94"/>
      <c r="F34" s="94"/>
      <c r="G34" s="94"/>
      <c r="H34" s="94"/>
      <c r="I34" s="94"/>
      <c r="J34" s="95"/>
      <c r="K34" s="93"/>
      <c r="L34" s="94"/>
      <c r="M34" s="95"/>
      <c r="O34" s="96"/>
      <c r="Q34" s="97"/>
      <c r="R34" s="98"/>
      <c r="T34" s="67">
        <f t="shared" si="0"/>
        <v>0</v>
      </c>
      <c r="U34" s="7"/>
      <c r="V34" s="102"/>
      <c r="W34" s="68" t="str">
        <f t="shared" si="7"/>
        <v/>
      </c>
      <c r="Y34" s="104"/>
      <c r="Z34" s="93"/>
      <c r="AA34" s="94"/>
      <c r="AB34" s="94"/>
      <c r="AC34" s="94"/>
      <c r="AD34" s="94"/>
      <c r="AE34" s="94"/>
      <c r="AF34" s="94"/>
      <c r="AG34" s="95"/>
      <c r="AH34" s="93"/>
      <c r="AI34" s="94"/>
      <c r="AJ34" s="95"/>
      <c r="AL34" s="96"/>
      <c r="AN34" s="99"/>
      <c r="AO34" s="95"/>
      <c r="AQ34" s="67">
        <f t="shared" si="1"/>
        <v>0</v>
      </c>
      <c r="AR34" s="7"/>
      <c r="AS34" s="102"/>
      <c r="AT34" s="68" t="str">
        <f t="shared" si="2"/>
        <v/>
      </c>
      <c r="AV34" s="104"/>
      <c r="AW34" s="93"/>
      <c r="AX34" s="94"/>
      <c r="AY34" s="94"/>
      <c r="AZ34" s="94"/>
      <c r="BA34" s="94"/>
      <c r="BB34" s="94"/>
      <c r="BC34" s="94"/>
      <c r="BD34" s="95"/>
      <c r="BE34" s="93"/>
      <c r="BF34" s="94"/>
      <c r="BG34" s="95"/>
      <c r="BI34" s="96"/>
      <c r="BK34" s="99"/>
      <c r="BL34" s="95"/>
      <c r="BN34" s="67">
        <f t="shared" si="8"/>
        <v>0</v>
      </c>
      <c r="BO34" s="7"/>
      <c r="BP34" s="102"/>
      <c r="BQ34" s="68" t="str">
        <f t="shared" si="3"/>
        <v/>
      </c>
      <c r="BS34" s="104"/>
      <c r="BT34" s="93"/>
      <c r="BU34" s="94"/>
      <c r="BV34" s="94"/>
      <c r="BW34" s="94"/>
      <c r="BX34" s="94"/>
      <c r="BY34" s="94"/>
      <c r="BZ34" s="94"/>
      <c r="CA34" s="95"/>
      <c r="CB34" s="93"/>
      <c r="CC34" s="94"/>
      <c r="CD34" s="95"/>
      <c r="CF34" s="96"/>
      <c r="CH34" s="99"/>
      <c r="CI34" s="95"/>
      <c r="CK34" s="67">
        <f t="shared" si="9"/>
        <v>0</v>
      </c>
      <c r="CL34" s="7"/>
      <c r="CM34" s="102"/>
      <c r="CN34" s="68" t="str">
        <f t="shared" si="4"/>
        <v/>
      </c>
      <c r="CO34" s="7"/>
      <c r="CP34" s="104"/>
      <c r="CQ34" s="93"/>
      <c r="CR34" s="94"/>
      <c r="CS34" s="94"/>
      <c r="CT34" s="94"/>
      <c r="CU34" s="94"/>
      <c r="CV34" s="94"/>
      <c r="CW34" s="94"/>
      <c r="CX34" s="95"/>
      <c r="CY34" s="93"/>
      <c r="CZ34" s="94"/>
      <c r="DA34" s="95"/>
      <c r="DC34" s="96"/>
      <c r="DE34" s="99"/>
      <c r="DF34" s="95"/>
      <c r="DH34" s="67">
        <f t="shared" si="10"/>
        <v>0</v>
      </c>
      <c r="DI34" s="7"/>
      <c r="DJ34" s="102"/>
      <c r="DK34" s="68" t="str">
        <f t="shared" si="5"/>
        <v/>
      </c>
      <c r="DL34" s="7"/>
      <c r="DM34" s="104"/>
      <c r="DN34" s="93"/>
      <c r="DO34" s="94"/>
      <c r="DP34" s="94"/>
      <c r="DQ34" s="94"/>
      <c r="DR34" s="94"/>
      <c r="DS34" s="94"/>
      <c r="DT34" s="94"/>
      <c r="DU34" s="95"/>
      <c r="DV34" s="93"/>
      <c r="DW34" s="94"/>
      <c r="DX34" s="95"/>
      <c r="DZ34" s="96"/>
      <c r="EB34" s="99"/>
      <c r="EC34" s="95"/>
      <c r="EE34" s="67">
        <f t="shared" si="11"/>
        <v>0</v>
      </c>
      <c r="EF34" s="7"/>
      <c r="EG34" s="102"/>
      <c r="EH34" s="68" t="str">
        <f t="shared" si="6"/>
        <v/>
      </c>
      <c r="EI34" s="62"/>
    </row>
    <row r="35" spans="1:139" ht="15" customHeight="1" x14ac:dyDescent="0.25">
      <c r="A35" s="58"/>
      <c r="B35" s="104"/>
      <c r="C35" s="93"/>
      <c r="D35" s="94"/>
      <c r="E35" s="94"/>
      <c r="F35" s="94"/>
      <c r="G35" s="94"/>
      <c r="H35" s="94"/>
      <c r="I35" s="94"/>
      <c r="J35" s="95"/>
      <c r="K35" s="93"/>
      <c r="L35" s="94"/>
      <c r="M35" s="95"/>
      <c r="O35" s="96"/>
      <c r="Q35" s="97"/>
      <c r="R35" s="98"/>
      <c r="T35" s="67">
        <f t="shared" si="0"/>
        <v>0</v>
      </c>
      <c r="U35" s="7"/>
      <c r="V35" s="102"/>
      <c r="W35" s="68" t="str">
        <f t="shared" si="7"/>
        <v/>
      </c>
      <c r="Y35" s="104"/>
      <c r="Z35" s="93"/>
      <c r="AA35" s="94"/>
      <c r="AB35" s="94"/>
      <c r="AC35" s="94"/>
      <c r="AD35" s="94"/>
      <c r="AE35" s="94"/>
      <c r="AF35" s="94"/>
      <c r="AG35" s="95"/>
      <c r="AH35" s="93"/>
      <c r="AI35" s="94"/>
      <c r="AJ35" s="95"/>
      <c r="AL35" s="96"/>
      <c r="AN35" s="99"/>
      <c r="AO35" s="95"/>
      <c r="AQ35" s="67">
        <f t="shared" si="1"/>
        <v>0</v>
      </c>
      <c r="AR35" s="7"/>
      <c r="AS35" s="102"/>
      <c r="AT35" s="68" t="str">
        <f t="shared" si="2"/>
        <v/>
      </c>
      <c r="AV35" s="104"/>
      <c r="AW35" s="93"/>
      <c r="AX35" s="94"/>
      <c r="AY35" s="94"/>
      <c r="AZ35" s="94"/>
      <c r="BA35" s="94"/>
      <c r="BB35" s="94"/>
      <c r="BC35" s="94"/>
      <c r="BD35" s="95"/>
      <c r="BE35" s="93"/>
      <c r="BF35" s="94"/>
      <c r="BG35" s="95"/>
      <c r="BI35" s="96"/>
      <c r="BK35" s="99"/>
      <c r="BL35" s="95"/>
      <c r="BN35" s="67">
        <f t="shared" si="8"/>
        <v>0</v>
      </c>
      <c r="BO35" s="7"/>
      <c r="BP35" s="102"/>
      <c r="BQ35" s="68" t="str">
        <f t="shared" si="3"/>
        <v/>
      </c>
      <c r="BS35" s="104"/>
      <c r="BT35" s="93"/>
      <c r="BU35" s="94"/>
      <c r="BV35" s="94"/>
      <c r="BW35" s="94"/>
      <c r="BX35" s="94"/>
      <c r="BY35" s="94"/>
      <c r="BZ35" s="94"/>
      <c r="CA35" s="95"/>
      <c r="CB35" s="93"/>
      <c r="CC35" s="94"/>
      <c r="CD35" s="95"/>
      <c r="CF35" s="96"/>
      <c r="CH35" s="99"/>
      <c r="CI35" s="95"/>
      <c r="CK35" s="67">
        <f t="shared" si="9"/>
        <v>0</v>
      </c>
      <c r="CL35" s="7"/>
      <c r="CM35" s="102"/>
      <c r="CN35" s="68" t="str">
        <f t="shared" si="4"/>
        <v/>
      </c>
      <c r="CO35" s="7"/>
      <c r="CP35" s="104"/>
      <c r="CQ35" s="93"/>
      <c r="CR35" s="94"/>
      <c r="CS35" s="94"/>
      <c r="CT35" s="94"/>
      <c r="CU35" s="94"/>
      <c r="CV35" s="94"/>
      <c r="CW35" s="94"/>
      <c r="CX35" s="95"/>
      <c r="CY35" s="93"/>
      <c r="CZ35" s="94"/>
      <c r="DA35" s="95"/>
      <c r="DC35" s="96"/>
      <c r="DE35" s="99"/>
      <c r="DF35" s="95"/>
      <c r="DH35" s="67">
        <f t="shared" si="10"/>
        <v>0</v>
      </c>
      <c r="DI35" s="7"/>
      <c r="DJ35" s="102"/>
      <c r="DK35" s="68" t="str">
        <f t="shared" si="5"/>
        <v/>
      </c>
      <c r="DL35" s="7"/>
      <c r="DM35" s="104"/>
      <c r="DN35" s="93"/>
      <c r="DO35" s="94"/>
      <c r="DP35" s="94"/>
      <c r="DQ35" s="94"/>
      <c r="DR35" s="94"/>
      <c r="DS35" s="94"/>
      <c r="DT35" s="94"/>
      <c r="DU35" s="95"/>
      <c r="DV35" s="93"/>
      <c r="DW35" s="94"/>
      <c r="DX35" s="95"/>
      <c r="DZ35" s="96"/>
      <c r="EB35" s="99"/>
      <c r="EC35" s="95"/>
      <c r="EE35" s="67">
        <f t="shared" si="11"/>
        <v>0</v>
      </c>
      <c r="EF35" s="7"/>
      <c r="EG35" s="102"/>
      <c r="EH35" s="68" t="str">
        <f t="shared" si="6"/>
        <v/>
      </c>
      <c r="EI35" s="62"/>
    </row>
    <row r="36" spans="1:139" ht="15" customHeight="1" x14ac:dyDescent="0.25">
      <c r="A36" s="58"/>
      <c r="B36" s="104"/>
      <c r="C36" s="93"/>
      <c r="D36" s="94"/>
      <c r="E36" s="94"/>
      <c r="F36" s="94"/>
      <c r="G36" s="94"/>
      <c r="H36" s="94"/>
      <c r="I36" s="94"/>
      <c r="J36" s="95"/>
      <c r="K36" s="93"/>
      <c r="L36" s="94"/>
      <c r="M36" s="95"/>
      <c r="O36" s="96"/>
      <c r="Q36" s="97"/>
      <c r="R36" s="98"/>
      <c r="T36" s="67">
        <f t="shared" si="0"/>
        <v>0</v>
      </c>
      <c r="U36" s="7"/>
      <c r="V36" s="102"/>
      <c r="W36" s="68" t="str">
        <f t="shared" si="7"/>
        <v/>
      </c>
      <c r="Y36" s="104"/>
      <c r="Z36" s="93"/>
      <c r="AA36" s="94"/>
      <c r="AB36" s="94"/>
      <c r="AC36" s="94"/>
      <c r="AD36" s="94"/>
      <c r="AE36" s="94"/>
      <c r="AF36" s="94"/>
      <c r="AG36" s="95"/>
      <c r="AH36" s="93"/>
      <c r="AI36" s="94"/>
      <c r="AJ36" s="95"/>
      <c r="AL36" s="96"/>
      <c r="AN36" s="99"/>
      <c r="AO36" s="95"/>
      <c r="AQ36" s="67">
        <f t="shared" si="1"/>
        <v>0</v>
      </c>
      <c r="AR36" s="7"/>
      <c r="AS36" s="102"/>
      <c r="AT36" s="68" t="str">
        <f t="shared" si="2"/>
        <v/>
      </c>
      <c r="AV36" s="104"/>
      <c r="AW36" s="93"/>
      <c r="AX36" s="94"/>
      <c r="AY36" s="94"/>
      <c r="AZ36" s="94"/>
      <c r="BA36" s="94"/>
      <c r="BB36" s="94"/>
      <c r="BC36" s="94"/>
      <c r="BD36" s="95"/>
      <c r="BE36" s="93"/>
      <c r="BF36" s="94"/>
      <c r="BG36" s="95"/>
      <c r="BI36" s="96"/>
      <c r="BK36" s="99"/>
      <c r="BL36" s="95"/>
      <c r="BN36" s="67">
        <f t="shared" si="8"/>
        <v>0</v>
      </c>
      <c r="BO36" s="7"/>
      <c r="BP36" s="102"/>
      <c r="BQ36" s="68" t="str">
        <f t="shared" si="3"/>
        <v/>
      </c>
      <c r="BS36" s="104"/>
      <c r="BT36" s="93"/>
      <c r="BU36" s="94"/>
      <c r="BV36" s="94"/>
      <c r="BW36" s="94"/>
      <c r="BX36" s="94"/>
      <c r="BY36" s="94"/>
      <c r="BZ36" s="94"/>
      <c r="CA36" s="95"/>
      <c r="CB36" s="93"/>
      <c r="CC36" s="94"/>
      <c r="CD36" s="95"/>
      <c r="CF36" s="96"/>
      <c r="CH36" s="99"/>
      <c r="CI36" s="95"/>
      <c r="CK36" s="67">
        <f t="shared" si="9"/>
        <v>0</v>
      </c>
      <c r="CL36" s="7"/>
      <c r="CM36" s="102"/>
      <c r="CN36" s="68" t="str">
        <f t="shared" si="4"/>
        <v/>
      </c>
      <c r="CO36" s="7"/>
      <c r="CP36" s="104"/>
      <c r="CQ36" s="93"/>
      <c r="CR36" s="94"/>
      <c r="CS36" s="94"/>
      <c r="CT36" s="94"/>
      <c r="CU36" s="94"/>
      <c r="CV36" s="94"/>
      <c r="CW36" s="94"/>
      <c r="CX36" s="95"/>
      <c r="CY36" s="93"/>
      <c r="CZ36" s="94"/>
      <c r="DA36" s="95"/>
      <c r="DC36" s="96"/>
      <c r="DE36" s="99"/>
      <c r="DF36" s="95"/>
      <c r="DH36" s="67">
        <f t="shared" si="10"/>
        <v>0</v>
      </c>
      <c r="DI36" s="7"/>
      <c r="DJ36" s="102"/>
      <c r="DK36" s="68" t="str">
        <f t="shared" si="5"/>
        <v/>
      </c>
      <c r="DL36" s="7"/>
      <c r="DM36" s="104"/>
      <c r="DN36" s="93"/>
      <c r="DO36" s="94"/>
      <c r="DP36" s="94"/>
      <c r="DQ36" s="94"/>
      <c r="DR36" s="94"/>
      <c r="DS36" s="94"/>
      <c r="DT36" s="94"/>
      <c r="DU36" s="95"/>
      <c r="DV36" s="93"/>
      <c r="DW36" s="94"/>
      <c r="DX36" s="95"/>
      <c r="DZ36" s="96"/>
      <c r="EB36" s="99"/>
      <c r="EC36" s="95"/>
      <c r="EE36" s="67">
        <f t="shared" si="11"/>
        <v>0</v>
      </c>
      <c r="EF36" s="7"/>
      <c r="EG36" s="102"/>
      <c r="EH36" s="68" t="str">
        <f t="shared" si="6"/>
        <v/>
      </c>
      <c r="EI36" s="62"/>
    </row>
    <row r="37" spans="1:139" ht="15" customHeight="1" x14ac:dyDescent="0.25">
      <c r="A37" s="58"/>
      <c r="B37" s="104"/>
      <c r="C37" s="93"/>
      <c r="D37" s="94"/>
      <c r="E37" s="94"/>
      <c r="F37" s="94"/>
      <c r="G37" s="94"/>
      <c r="H37" s="94"/>
      <c r="I37" s="94"/>
      <c r="J37" s="95"/>
      <c r="K37" s="93"/>
      <c r="L37" s="94"/>
      <c r="M37" s="95"/>
      <c r="O37" s="96"/>
      <c r="Q37" s="97"/>
      <c r="R37" s="98"/>
      <c r="T37" s="67">
        <f t="shared" si="0"/>
        <v>0</v>
      </c>
      <c r="U37" s="7"/>
      <c r="V37" s="102"/>
      <c r="W37" s="68" t="str">
        <f t="shared" si="7"/>
        <v/>
      </c>
      <c r="Y37" s="104"/>
      <c r="Z37" s="93"/>
      <c r="AA37" s="94"/>
      <c r="AB37" s="94"/>
      <c r="AC37" s="94"/>
      <c r="AD37" s="94"/>
      <c r="AE37" s="94"/>
      <c r="AF37" s="94"/>
      <c r="AG37" s="95"/>
      <c r="AH37" s="93"/>
      <c r="AI37" s="94"/>
      <c r="AJ37" s="95"/>
      <c r="AL37" s="96"/>
      <c r="AN37" s="99"/>
      <c r="AO37" s="95"/>
      <c r="AQ37" s="67">
        <f t="shared" si="1"/>
        <v>0</v>
      </c>
      <c r="AR37" s="7"/>
      <c r="AS37" s="102"/>
      <c r="AT37" s="68" t="str">
        <f t="shared" si="2"/>
        <v/>
      </c>
      <c r="AV37" s="104"/>
      <c r="AW37" s="93"/>
      <c r="AX37" s="94"/>
      <c r="AY37" s="94"/>
      <c r="AZ37" s="94"/>
      <c r="BA37" s="94"/>
      <c r="BB37" s="94"/>
      <c r="BC37" s="94"/>
      <c r="BD37" s="95"/>
      <c r="BE37" s="93"/>
      <c r="BF37" s="94"/>
      <c r="BG37" s="95"/>
      <c r="BI37" s="96"/>
      <c r="BK37" s="99"/>
      <c r="BL37" s="95"/>
      <c r="BN37" s="67">
        <f t="shared" si="8"/>
        <v>0</v>
      </c>
      <c r="BO37" s="7"/>
      <c r="BP37" s="102"/>
      <c r="BQ37" s="68" t="str">
        <f t="shared" si="3"/>
        <v/>
      </c>
      <c r="BS37" s="104"/>
      <c r="BT37" s="93"/>
      <c r="BU37" s="94"/>
      <c r="BV37" s="94"/>
      <c r="BW37" s="94"/>
      <c r="BX37" s="94"/>
      <c r="BY37" s="94"/>
      <c r="BZ37" s="94"/>
      <c r="CA37" s="95"/>
      <c r="CB37" s="93"/>
      <c r="CC37" s="94"/>
      <c r="CD37" s="95"/>
      <c r="CF37" s="96"/>
      <c r="CH37" s="99"/>
      <c r="CI37" s="95"/>
      <c r="CK37" s="67">
        <f t="shared" si="9"/>
        <v>0</v>
      </c>
      <c r="CL37" s="7"/>
      <c r="CM37" s="102"/>
      <c r="CN37" s="68" t="str">
        <f t="shared" si="4"/>
        <v/>
      </c>
      <c r="CO37" s="7"/>
      <c r="CP37" s="104"/>
      <c r="CQ37" s="93"/>
      <c r="CR37" s="94"/>
      <c r="CS37" s="94"/>
      <c r="CT37" s="94"/>
      <c r="CU37" s="94"/>
      <c r="CV37" s="94"/>
      <c r="CW37" s="94"/>
      <c r="CX37" s="95"/>
      <c r="CY37" s="93"/>
      <c r="CZ37" s="94"/>
      <c r="DA37" s="95"/>
      <c r="DC37" s="96"/>
      <c r="DE37" s="99"/>
      <c r="DF37" s="95"/>
      <c r="DH37" s="67">
        <f t="shared" si="10"/>
        <v>0</v>
      </c>
      <c r="DI37" s="7"/>
      <c r="DJ37" s="102"/>
      <c r="DK37" s="68" t="str">
        <f t="shared" si="5"/>
        <v/>
      </c>
      <c r="DL37" s="7"/>
      <c r="DM37" s="104"/>
      <c r="DN37" s="93"/>
      <c r="DO37" s="94"/>
      <c r="DP37" s="94"/>
      <c r="DQ37" s="94"/>
      <c r="DR37" s="94"/>
      <c r="DS37" s="94"/>
      <c r="DT37" s="94"/>
      <c r="DU37" s="95"/>
      <c r="DV37" s="93"/>
      <c r="DW37" s="94"/>
      <c r="DX37" s="95"/>
      <c r="DZ37" s="96"/>
      <c r="EB37" s="99"/>
      <c r="EC37" s="95"/>
      <c r="EE37" s="67">
        <f t="shared" si="11"/>
        <v>0</v>
      </c>
      <c r="EF37" s="7"/>
      <c r="EG37" s="102"/>
      <c r="EH37" s="68" t="str">
        <f t="shared" si="6"/>
        <v/>
      </c>
      <c r="EI37" s="62"/>
    </row>
    <row r="38" spans="1:139" ht="15" customHeight="1" x14ac:dyDescent="0.25">
      <c r="A38" s="58"/>
      <c r="B38" s="104"/>
      <c r="C38" s="93"/>
      <c r="D38" s="94"/>
      <c r="E38" s="94"/>
      <c r="F38" s="94"/>
      <c r="G38" s="94"/>
      <c r="H38" s="94"/>
      <c r="I38" s="94"/>
      <c r="J38" s="95"/>
      <c r="K38" s="93"/>
      <c r="L38" s="94"/>
      <c r="M38" s="95"/>
      <c r="O38" s="96"/>
      <c r="Q38" s="97"/>
      <c r="R38" s="98"/>
      <c r="T38" s="67">
        <f t="shared" si="0"/>
        <v>0</v>
      </c>
      <c r="U38" s="7"/>
      <c r="V38" s="102"/>
      <c r="W38" s="68" t="str">
        <f t="shared" si="7"/>
        <v/>
      </c>
      <c r="Y38" s="104"/>
      <c r="Z38" s="93"/>
      <c r="AA38" s="94"/>
      <c r="AB38" s="94"/>
      <c r="AC38" s="94"/>
      <c r="AD38" s="94"/>
      <c r="AE38" s="94"/>
      <c r="AF38" s="94"/>
      <c r="AG38" s="95"/>
      <c r="AH38" s="93"/>
      <c r="AI38" s="94"/>
      <c r="AJ38" s="95"/>
      <c r="AL38" s="96"/>
      <c r="AN38" s="99"/>
      <c r="AO38" s="95"/>
      <c r="AQ38" s="67">
        <f t="shared" si="1"/>
        <v>0</v>
      </c>
      <c r="AR38" s="7"/>
      <c r="AS38" s="102"/>
      <c r="AT38" s="68" t="str">
        <f t="shared" si="2"/>
        <v/>
      </c>
      <c r="AV38" s="104"/>
      <c r="AW38" s="93"/>
      <c r="AX38" s="94"/>
      <c r="AY38" s="94"/>
      <c r="AZ38" s="94"/>
      <c r="BA38" s="94"/>
      <c r="BB38" s="94"/>
      <c r="BC38" s="94"/>
      <c r="BD38" s="95"/>
      <c r="BE38" s="93"/>
      <c r="BF38" s="94"/>
      <c r="BG38" s="95"/>
      <c r="BI38" s="96"/>
      <c r="BK38" s="99"/>
      <c r="BL38" s="95"/>
      <c r="BN38" s="67">
        <f t="shared" si="8"/>
        <v>0</v>
      </c>
      <c r="BO38" s="7"/>
      <c r="BP38" s="102"/>
      <c r="BQ38" s="68" t="str">
        <f t="shared" si="3"/>
        <v/>
      </c>
      <c r="BS38" s="104"/>
      <c r="BT38" s="93"/>
      <c r="BU38" s="94"/>
      <c r="BV38" s="94"/>
      <c r="BW38" s="94"/>
      <c r="BX38" s="94"/>
      <c r="BY38" s="94"/>
      <c r="BZ38" s="94"/>
      <c r="CA38" s="95"/>
      <c r="CB38" s="93"/>
      <c r="CC38" s="94"/>
      <c r="CD38" s="95"/>
      <c r="CF38" s="96"/>
      <c r="CH38" s="99"/>
      <c r="CI38" s="95"/>
      <c r="CK38" s="67">
        <f t="shared" si="9"/>
        <v>0</v>
      </c>
      <c r="CL38" s="7"/>
      <c r="CM38" s="102"/>
      <c r="CN38" s="68" t="str">
        <f t="shared" si="4"/>
        <v/>
      </c>
      <c r="CO38" s="7"/>
      <c r="CP38" s="104"/>
      <c r="CQ38" s="93"/>
      <c r="CR38" s="94"/>
      <c r="CS38" s="94"/>
      <c r="CT38" s="94"/>
      <c r="CU38" s="94"/>
      <c r="CV38" s="94"/>
      <c r="CW38" s="94"/>
      <c r="CX38" s="95"/>
      <c r="CY38" s="93"/>
      <c r="CZ38" s="94"/>
      <c r="DA38" s="95"/>
      <c r="DC38" s="96"/>
      <c r="DE38" s="99"/>
      <c r="DF38" s="95"/>
      <c r="DH38" s="67">
        <f t="shared" si="10"/>
        <v>0</v>
      </c>
      <c r="DI38" s="7"/>
      <c r="DJ38" s="102"/>
      <c r="DK38" s="68" t="str">
        <f t="shared" si="5"/>
        <v/>
      </c>
      <c r="DL38" s="7"/>
      <c r="DM38" s="104"/>
      <c r="DN38" s="93"/>
      <c r="DO38" s="94"/>
      <c r="DP38" s="94"/>
      <c r="DQ38" s="94"/>
      <c r="DR38" s="94"/>
      <c r="DS38" s="94"/>
      <c r="DT38" s="94"/>
      <c r="DU38" s="95"/>
      <c r="DV38" s="93"/>
      <c r="DW38" s="94"/>
      <c r="DX38" s="95"/>
      <c r="DZ38" s="96"/>
      <c r="EB38" s="99"/>
      <c r="EC38" s="95"/>
      <c r="EE38" s="67">
        <f t="shared" si="11"/>
        <v>0</v>
      </c>
      <c r="EF38" s="7"/>
      <c r="EG38" s="102"/>
      <c r="EH38" s="68" t="str">
        <f t="shared" si="6"/>
        <v/>
      </c>
      <c r="EI38" s="62"/>
    </row>
    <row r="39" spans="1:139" ht="15" customHeight="1" x14ac:dyDescent="0.25">
      <c r="A39" s="58"/>
      <c r="B39" s="58"/>
      <c r="R39" s="21" t="s">
        <v>30</v>
      </c>
      <c r="T39" s="69">
        <f>SUM(T9:T38)</f>
        <v>0</v>
      </c>
      <c r="U39" s="70"/>
      <c r="V39" s="71">
        <f>SUM(V9:V38)</f>
        <v>0</v>
      </c>
      <c r="W39" s="68" t="str">
        <f t="shared" ref="W39" si="12">IFERROR(IF(ISNUMBER(V39),V39/T39,""),"-")</f>
        <v>-</v>
      </c>
      <c r="Y39" s="58"/>
      <c r="AO39" s="21" t="s">
        <v>30</v>
      </c>
      <c r="AQ39" s="69">
        <f>SUM(AQ9:AQ38)</f>
        <v>0</v>
      </c>
      <c r="AR39" s="70"/>
      <c r="AS39" s="71">
        <f>SUM(AS9:AS38)</f>
        <v>0</v>
      </c>
      <c r="AT39" s="68" t="str">
        <f t="shared" si="2"/>
        <v>-</v>
      </c>
      <c r="AV39" s="58"/>
      <c r="BL39" s="21" t="s">
        <v>30</v>
      </c>
      <c r="BN39" s="69">
        <f>SUM(BN9:BN38)</f>
        <v>0</v>
      </c>
      <c r="BO39" s="70"/>
      <c r="BP39" s="71">
        <f>SUM(BP9:BP38)</f>
        <v>0</v>
      </c>
      <c r="BQ39" s="68" t="str">
        <f t="shared" si="3"/>
        <v>-</v>
      </c>
      <c r="BS39" s="58"/>
      <c r="CI39" s="21" t="s">
        <v>30</v>
      </c>
      <c r="CK39" s="69">
        <f>SUM(CK9:CK38)</f>
        <v>0</v>
      </c>
      <c r="CL39" s="70"/>
      <c r="CM39" s="71">
        <f>SUM(CM9:CM38)</f>
        <v>0</v>
      </c>
      <c r="CN39" s="68" t="str">
        <f t="shared" si="4"/>
        <v>-</v>
      </c>
      <c r="CO39" s="7"/>
      <c r="CP39" s="58"/>
      <c r="DE39" s="100"/>
      <c r="DF39" s="101" t="s">
        <v>30</v>
      </c>
      <c r="DH39" s="69">
        <f>SUM(DH9:DH38)</f>
        <v>0</v>
      </c>
      <c r="DI39" s="70"/>
      <c r="DJ39" s="71">
        <f>SUM(DJ9:DJ38)</f>
        <v>0</v>
      </c>
      <c r="DK39" s="68" t="str">
        <f t="shared" si="5"/>
        <v>-</v>
      </c>
      <c r="DL39" s="70"/>
      <c r="DM39" s="58"/>
      <c r="EC39" s="21" t="s">
        <v>30</v>
      </c>
      <c r="EE39" s="69">
        <f>SUM(EE9:EE38)</f>
        <v>0</v>
      </c>
      <c r="EF39" s="70"/>
      <c r="EG39" s="71">
        <f>SUM(EG9:EG38)</f>
        <v>0</v>
      </c>
      <c r="EH39" s="72" t="str">
        <f t="shared" si="6"/>
        <v>-</v>
      </c>
      <c r="EI39" s="62"/>
    </row>
    <row r="40" spans="1:139" ht="15" customHeight="1" x14ac:dyDescent="0.25">
      <c r="A40" s="58"/>
      <c r="B40" s="148"/>
      <c r="C40" s="150" t="s">
        <v>147</v>
      </c>
      <c r="Y40" s="58"/>
      <c r="Z40" s="150" t="s">
        <v>147</v>
      </c>
      <c r="AV40" s="58"/>
      <c r="AW40" s="150" t="s">
        <v>147</v>
      </c>
      <c r="BS40" s="58"/>
      <c r="BT40" s="150" t="s">
        <v>147</v>
      </c>
      <c r="CP40" s="58"/>
      <c r="CQ40" s="150" t="s">
        <v>147</v>
      </c>
      <c r="DM40" s="58"/>
      <c r="DN40" s="150" t="s">
        <v>147</v>
      </c>
      <c r="EI40" s="62"/>
    </row>
    <row r="41" spans="1:139" ht="15" customHeight="1" x14ac:dyDescent="0.25">
      <c r="A41" s="58"/>
      <c r="B41" s="59"/>
      <c r="C41" s="9" t="s">
        <v>12</v>
      </c>
      <c r="D41" s="5"/>
      <c r="E41" s="76"/>
      <c r="F41" s="5"/>
      <c r="G41" s="5"/>
      <c r="H41" s="5"/>
      <c r="I41" s="5"/>
      <c r="J41" s="5"/>
      <c r="K41" s="5"/>
      <c r="L41" s="5"/>
      <c r="M41" s="5"/>
      <c r="N41" s="5"/>
      <c r="O41" s="5"/>
      <c r="P41" s="5"/>
      <c r="Q41" s="5"/>
      <c r="R41" s="5"/>
      <c r="S41" s="5"/>
      <c r="T41" s="5"/>
      <c r="Y41" s="59"/>
      <c r="Z41" s="9" t="s">
        <v>12</v>
      </c>
      <c r="AA41" s="5"/>
      <c r="AB41" s="76"/>
      <c r="AC41" s="5"/>
      <c r="AD41" s="5"/>
      <c r="AE41" s="5"/>
      <c r="AF41" s="5"/>
      <c r="AG41" s="5"/>
      <c r="AH41" s="5"/>
      <c r="AI41" s="5"/>
      <c r="AJ41" s="5"/>
      <c r="AK41" s="5"/>
      <c r="AL41" s="5"/>
      <c r="AM41" s="5"/>
      <c r="AN41" s="5"/>
      <c r="AO41" s="5"/>
      <c r="AP41" s="5"/>
      <c r="AQ41" s="5"/>
      <c r="AV41" s="59"/>
      <c r="AW41" s="9" t="s">
        <v>12</v>
      </c>
      <c r="AX41" s="5"/>
      <c r="AY41" s="76"/>
      <c r="AZ41" s="5"/>
      <c r="BA41" s="5"/>
      <c r="BB41" s="5"/>
      <c r="BC41" s="5"/>
      <c r="BD41" s="5"/>
      <c r="BE41" s="5"/>
      <c r="BF41" s="5"/>
      <c r="BG41" s="5"/>
      <c r="BH41" s="5"/>
      <c r="BI41" s="5"/>
      <c r="BJ41" s="5"/>
      <c r="BK41" s="5"/>
      <c r="BL41" s="5"/>
      <c r="BM41" s="5"/>
      <c r="BN41" s="5"/>
      <c r="BS41" s="59"/>
      <c r="BT41" s="9" t="s">
        <v>12</v>
      </c>
      <c r="BU41" s="5"/>
      <c r="BV41" s="76"/>
      <c r="BW41" s="5"/>
      <c r="BX41" s="5"/>
      <c r="BY41" s="5"/>
      <c r="BZ41" s="5"/>
      <c r="CA41" s="5"/>
      <c r="CB41" s="5"/>
      <c r="CC41" s="5"/>
      <c r="CD41" s="5"/>
      <c r="CE41" s="5"/>
      <c r="CF41" s="5"/>
      <c r="CG41" s="5"/>
      <c r="CH41" s="5"/>
      <c r="CI41" s="5"/>
      <c r="CJ41" s="5"/>
      <c r="CK41" s="5"/>
      <c r="CP41" s="59"/>
      <c r="CQ41" s="9" t="s">
        <v>12</v>
      </c>
      <c r="CR41" s="5"/>
      <c r="CS41" s="76"/>
      <c r="CT41" s="5"/>
      <c r="CU41" s="5"/>
      <c r="CV41" s="5"/>
      <c r="CW41" s="5"/>
      <c r="CX41" s="5"/>
      <c r="CY41" s="5"/>
      <c r="CZ41" s="5"/>
      <c r="DA41" s="5"/>
      <c r="DB41" s="5"/>
      <c r="DC41" s="5"/>
      <c r="DD41" s="5"/>
      <c r="DE41" s="5"/>
      <c r="DF41" s="5"/>
      <c r="DG41" s="5"/>
      <c r="DH41" s="5"/>
      <c r="DM41" s="59"/>
      <c r="DN41" s="9" t="s">
        <v>12</v>
      </c>
      <c r="DO41" s="5"/>
      <c r="DP41" s="76"/>
      <c r="DQ41" s="5"/>
      <c r="DR41" s="5"/>
      <c r="DS41" s="5"/>
      <c r="DT41" s="5"/>
      <c r="DU41" s="5"/>
      <c r="DV41" s="5"/>
      <c r="DW41" s="5"/>
      <c r="DX41" s="5"/>
      <c r="DY41" s="5"/>
      <c r="DZ41" s="5"/>
      <c r="EA41" s="5"/>
      <c r="EB41" s="5"/>
      <c r="EC41" s="5"/>
      <c r="ED41" s="5"/>
      <c r="EE41" s="5"/>
      <c r="EI41" s="62"/>
    </row>
    <row r="42" spans="1:139" ht="15" customHeight="1" x14ac:dyDescent="0.25">
      <c r="A42" s="58"/>
      <c r="B42" s="63" t="s">
        <v>146</v>
      </c>
      <c r="C42" s="73" t="s">
        <v>22</v>
      </c>
      <c r="D42" s="73"/>
      <c r="E42" s="73"/>
      <c r="F42" s="73"/>
      <c r="G42" s="73"/>
      <c r="H42" s="73"/>
      <c r="I42" s="73"/>
      <c r="J42" s="73"/>
      <c r="K42" s="73" t="s">
        <v>23</v>
      </c>
      <c r="L42" s="73"/>
      <c r="M42" s="73"/>
      <c r="O42" s="34" t="s">
        <v>104</v>
      </c>
      <c r="Q42" s="6" t="s">
        <v>24</v>
      </c>
      <c r="R42" s="6" t="s">
        <v>25</v>
      </c>
      <c r="T42" s="74" t="s">
        <v>26</v>
      </c>
      <c r="U42" s="74"/>
      <c r="V42" s="74" t="s">
        <v>27</v>
      </c>
      <c r="W42" s="74" t="s">
        <v>28</v>
      </c>
      <c r="X42" s="74"/>
      <c r="Y42" s="63" t="s">
        <v>146</v>
      </c>
      <c r="Z42" s="73" t="s">
        <v>22</v>
      </c>
      <c r="AA42" s="73"/>
      <c r="AB42" s="73"/>
      <c r="AC42" s="73"/>
      <c r="AD42" s="73"/>
      <c r="AE42" s="73"/>
      <c r="AF42" s="73"/>
      <c r="AG42" s="73"/>
      <c r="AH42" s="73" t="s">
        <v>23</v>
      </c>
      <c r="AI42" s="73"/>
      <c r="AJ42" s="73"/>
      <c r="AL42" s="34" t="s">
        <v>104</v>
      </c>
      <c r="AN42" s="74" t="s">
        <v>24</v>
      </c>
      <c r="AO42" s="74" t="s">
        <v>25</v>
      </c>
      <c r="AQ42" s="74" t="s">
        <v>26</v>
      </c>
      <c r="AR42" s="74"/>
      <c r="AS42" s="74" t="s">
        <v>27</v>
      </c>
      <c r="AT42" s="74" t="s">
        <v>28</v>
      </c>
      <c r="AU42" s="74"/>
      <c r="AV42" s="63" t="s">
        <v>146</v>
      </c>
      <c r="AW42" s="73" t="s">
        <v>22</v>
      </c>
      <c r="AX42" s="73"/>
      <c r="AY42" s="73"/>
      <c r="AZ42" s="73"/>
      <c r="BA42" s="73"/>
      <c r="BB42" s="73"/>
      <c r="BC42" s="73"/>
      <c r="BD42" s="73"/>
      <c r="BE42" s="73" t="s">
        <v>23</v>
      </c>
      <c r="BF42" s="73"/>
      <c r="BG42" s="73"/>
      <c r="BI42" s="34" t="s">
        <v>104</v>
      </c>
      <c r="BK42" s="74" t="s">
        <v>24</v>
      </c>
      <c r="BL42" s="74" t="s">
        <v>25</v>
      </c>
      <c r="BN42" s="74" t="s">
        <v>26</v>
      </c>
      <c r="BO42" s="74"/>
      <c r="BP42" s="74" t="s">
        <v>27</v>
      </c>
      <c r="BQ42" s="74" t="s">
        <v>28</v>
      </c>
      <c r="BR42" s="74"/>
      <c r="BS42" s="63" t="s">
        <v>146</v>
      </c>
      <c r="BT42" s="73" t="s">
        <v>22</v>
      </c>
      <c r="BU42" s="73"/>
      <c r="BV42" s="73"/>
      <c r="BW42" s="73"/>
      <c r="BX42" s="73"/>
      <c r="BY42" s="73"/>
      <c r="BZ42" s="73"/>
      <c r="CA42" s="73"/>
      <c r="CB42" s="73" t="s">
        <v>23</v>
      </c>
      <c r="CC42" s="73"/>
      <c r="CD42" s="73"/>
      <c r="CF42" s="34" t="s">
        <v>104</v>
      </c>
      <c r="CH42" s="74" t="s">
        <v>24</v>
      </c>
      <c r="CI42" s="74" t="s">
        <v>25</v>
      </c>
      <c r="CK42" s="74" t="s">
        <v>26</v>
      </c>
      <c r="CL42" s="74"/>
      <c r="CM42" s="74" t="s">
        <v>27</v>
      </c>
      <c r="CN42" s="74" t="s">
        <v>28</v>
      </c>
      <c r="CO42" s="74"/>
      <c r="CP42" s="63" t="s">
        <v>146</v>
      </c>
      <c r="CQ42" s="73" t="s">
        <v>22</v>
      </c>
      <c r="CR42" s="73"/>
      <c r="CS42" s="73"/>
      <c r="CT42" s="73"/>
      <c r="CU42" s="73"/>
      <c r="CV42" s="73"/>
      <c r="CW42" s="73"/>
      <c r="CX42" s="73"/>
      <c r="CY42" s="73" t="s">
        <v>23</v>
      </c>
      <c r="CZ42" s="73"/>
      <c r="DA42" s="73"/>
      <c r="DC42" s="34" t="s">
        <v>104</v>
      </c>
      <c r="DE42" s="74" t="s">
        <v>24</v>
      </c>
      <c r="DF42" s="74" t="s">
        <v>25</v>
      </c>
      <c r="DH42" s="74" t="s">
        <v>26</v>
      </c>
      <c r="DI42" s="74"/>
      <c r="DJ42" s="74" t="s">
        <v>27</v>
      </c>
      <c r="DK42" s="74" t="s">
        <v>28</v>
      </c>
      <c r="DL42" s="74"/>
      <c r="DM42" s="63" t="s">
        <v>146</v>
      </c>
      <c r="DN42" s="73" t="s">
        <v>22</v>
      </c>
      <c r="DO42" s="73"/>
      <c r="DP42" s="73"/>
      <c r="DQ42" s="73"/>
      <c r="DR42" s="73"/>
      <c r="DS42" s="73"/>
      <c r="DT42" s="73"/>
      <c r="DU42" s="73"/>
      <c r="DV42" s="73" t="s">
        <v>23</v>
      </c>
      <c r="DW42" s="73"/>
      <c r="DX42" s="73"/>
      <c r="DZ42" s="34" t="s">
        <v>104</v>
      </c>
      <c r="EB42" s="74" t="s">
        <v>24</v>
      </c>
      <c r="EC42" s="74" t="s">
        <v>25</v>
      </c>
      <c r="EE42" s="74" t="s">
        <v>26</v>
      </c>
      <c r="EF42" s="74"/>
      <c r="EG42" s="74" t="s">
        <v>27</v>
      </c>
      <c r="EH42" s="74" t="s">
        <v>28</v>
      </c>
      <c r="EI42" s="62"/>
    </row>
    <row r="43" spans="1:139" ht="15" customHeight="1" x14ac:dyDescent="0.25">
      <c r="A43" s="58"/>
      <c r="B43" s="104"/>
      <c r="C43" s="93"/>
      <c r="D43" s="94"/>
      <c r="E43" s="94"/>
      <c r="F43" s="94"/>
      <c r="G43" s="94"/>
      <c r="H43" s="94"/>
      <c r="I43" s="94"/>
      <c r="J43" s="95"/>
      <c r="K43" s="93"/>
      <c r="L43" s="94"/>
      <c r="M43" s="95"/>
      <c r="O43" s="96"/>
      <c r="Q43" s="97"/>
      <c r="R43" s="98"/>
      <c r="T43" s="67">
        <f>ROUND(IFERROR(Q43*R43,0),0)</f>
        <v>0</v>
      </c>
      <c r="U43" s="7"/>
      <c r="V43" s="102"/>
      <c r="W43" s="68" t="str">
        <f t="shared" ref="W43:W73" si="13">IFERROR(IF(ISNUMBER(V43),V43/T43,""),"-")</f>
        <v/>
      </c>
      <c r="Y43" s="104"/>
      <c r="Z43" s="93"/>
      <c r="AA43" s="94"/>
      <c r="AB43" s="94"/>
      <c r="AC43" s="94"/>
      <c r="AD43" s="94"/>
      <c r="AE43" s="94"/>
      <c r="AF43" s="94"/>
      <c r="AG43" s="95"/>
      <c r="AH43" s="93"/>
      <c r="AI43" s="94"/>
      <c r="AJ43" s="95"/>
      <c r="AL43" s="96"/>
      <c r="AN43" s="99"/>
      <c r="AO43" s="95"/>
      <c r="AQ43" s="67">
        <f t="shared" ref="AQ43:AQ72" si="14">ROUND(IFERROR(AN43*AO43,0),0)</f>
        <v>0</v>
      </c>
      <c r="AR43" s="7"/>
      <c r="AS43" s="102"/>
      <c r="AT43" s="68" t="str">
        <f t="shared" ref="AT43:AT73" si="15">IFERROR(IF(ISNUMBER(AS43),AS43/AQ43,""),"-")</f>
        <v/>
      </c>
      <c r="AV43" s="104"/>
      <c r="AW43" s="93"/>
      <c r="AX43" s="94"/>
      <c r="AY43" s="94"/>
      <c r="AZ43" s="94"/>
      <c r="BA43" s="94"/>
      <c r="BB43" s="94"/>
      <c r="BC43" s="94"/>
      <c r="BD43" s="95"/>
      <c r="BE43" s="93"/>
      <c r="BF43" s="94"/>
      <c r="BG43" s="95"/>
      <c r="BI43" s="96"/>
      <c r="BK43" s="99"/>
      <c r="BL43" s="95"/>
      <c r="BN43" s="67">
        <f t="shared" ref="BN43:BN72" si="16">ROUND(IFERROR(BK43*BL43,0),0)</f>
        <v>0</v>
      </c>
      <c r="BO43" s="7"/>
      <c r="BP43" s="102"/>
      <c r="BQ43" s="68" t="str">
        <f t="shared" ref="BQ43:BQ73" si="17">IFERROR(IF(ISNUMBER(BP43),BP43/BN43,""),"-")</f>
        <v/>
      </c>
      <c r="BS43" s="104"/>
      <c r="BT43" s="93"/>
      <c r="BU43" s="94"/>
      <c r="BV43" s="94"/>
      <c r="BW43" s="94"/>
      <c r="BX43" s="94"/>
      <c r="BY43" s="94"/>
      <c r="BZ43" s="94"/>
      <c r="CA43" s="95"/>
      <c r="CB43" s="93"/>
      <c r="CC43" s="94"/>
      <c r="CD43" s="95"/>
      <c r="CF43" s="96"/>
      <c r="CH43" s="99"/>
      <c r="CI43" s="95"/>
      <c r="CK43" s="67">
        <f t="shared" ref="CK43:CK72" si="18">ROUND(IFERROR(CH43*CI43,0),0)</f>
        <v>0</v>
      </c>
      <c r="CL43" s="7"/>
      <c r="CM43" s="102"/>
      <c r="CN43" s="68" t="str">
        <f t="shared" ref="CN43:CN73" si="19">IFERROR(IF(ISNUMBER(CM43),CM43/CK43,""),"-")</f>
        <v/>
      </c>
      <c r="CO43" s="7"/>
      <c r="CP43" s="104"/>
      <c r="CQ43" s="93"/>
      <c r="CR43" s="94"/>
      <c r="CS43" s="94"/>
      <c r="CT43" s="94"/>
      <c r="CU43" s="94"/>
      <c r="CV43" s="94"/>
      <c r="CW43" s="94"/>
      <c r="CX43" s="95"/>
      <c r="CY43" s="93"/>
      <c r="CZ43" s="94"/>
      <c r="DA43" s="95"/>
      <c r="DC43" s="96"/>
      <c r="DE43" s="99"/>
      <c r="DF43" s="95"/>
      <c r="DH43" s="67">
        <f t="shared" ref="DH43:DH72" si="20">ROUND(IFERROR(DE43*DF43,0),0)</f>
        <v>0</v>
      </c>
      <c r="DI43" s="7"/>
      <c r="DJ43" s="102"/>
      <c r="DK43" s="68" t="str">
        <f t="shared" ref="DK43:DK73" si="21">IFERROR(IF(ISNUMBER(DJ43),DJ43/DH43,""),"-")</f>
        <v/>
      </c>
      <c r="DL43" s="7"/>
      <c r="DM43" s="104"/>
      <c r="DN43" s="93"/>
      <c r="DO43" s="94"/>
      <c r="DP43" s="94"/>
      <c r="DQ43" s="94"/>
      <c r="DR43" s="94"/>
      <c r="DS43" s="94"/>
      <c r="DT43" s="94"/>
      <c r="DU43" s="95"/>
      <c r="DV43" s="93"/>
      <c r="DW43" s="94"/>
      <c r="DX43" s="95"/>
      <c r="DZ43" s="96"/>
      <c r="EB43" s="99"/>
      <c r="EC43" s="95"/>
      <c r="EE43" s="67">
        <f t="shared" ref="EE43:EE72" si="22">ROUND(IFERROR(EB43*EC43,0),0)</f>
        <v>0</v>
      </c>
      <c r="EF43" s="7"/>
      <c r="EG43" s="102"/>
      <c r="EH43" s="68" t="str">
        <f t="shared" ref="EH43:EH73" si="23">IFERROR(IF(ISNUMBER(EG43),EG43/EE43,""),"-")</f>
        <v/>
      </c>
      <c r="EI43" s="62"/>
    </row>
    <row r="44" spans="1:139" ht="15" customHeight="1" x14ac:dyDescent="0.25">
      <c r="A44" s="58"/>
      <c r="B44" s="104"/>
      <c r="C44" s="93"/>
      <c r="D44" s="94"/>
      <c r="E44" s="94"/>
      <c r="F44" s="94"/>
      <c r="G44" s="94"/>
      <c r="H44" s="94"/>
      <c r="I44" s="94"/>
      <c r="J44" s="95"/>
      <c r="K44" s="93"/>
      <c r="L44" s="94"/>
      <c r="M44" s="95"/>
      <c r="O44" s="96"/>
      <c r="Q44" s="97"/>
      <c r="R44" s="98"/>
      <c r="T44" s="67">
        <f t="shared" ref="T44:T72" si="24">ROUND(IFERROR(Q44*R44,0),0)</f>
        <v>0</v>
      </c>
      <c r="U44" s="7"/>
      <c r="V44" s="102"/>
      <c r="W44" s="68" t="str">
        <f t="shared" si="13"/>
        <v/>
      </c>
      <c r="Y44" s="104"/>
      <c r="Z44" s="93"/>
      <c r="AA44" s="94"/>
      <c r="AB44" s="94"/>
      <c r="AC44" s="94"/>
      <c r="AD44" s="94"/>
      <c r="AE44" s="94"/>
      <c r="AF44" s="94"/>
      <c r="AG44" s="95"/>
      <c r="AH44" s="93"/>
      <c r="AI44" s="94"/>
      <c r="AJ44" s="95"/>
      <c r="AL44" s="96"/>
      <c r="AN44" s="99"/>
      <c r="AO44" s="95"/>
      <c r="AQ44" s="67">
        <f t="shared" si="14"/>
        <v>0</v>
      </c>
      <c r="AR44" s="7"/>
      <c r="AS44" s="102"/>
      <c r="AT44" s="68" t="str">
        <f t="shared" si="15"/>
        <v/>
      </c>
      <c r="AV44" s="104"/>
      <c r="AW44" s="93"/>
      <c r="AX44" s="94"/>
      <c r="AY44" s="94"/>
      <c r="AZ44" s="94"/>
      <c r="BA44" s="94"/>
      <c r="BB44" s="94"/>
      <c r="BC44" s="94"/>
      <c r="BD44" s="95"/>
      <c r="BE44" s="93"/>
      <c r="BF44" s="94"/>
      <c r="BG44" s="95"/>
      <c r="BI44" s="96"/>
      <c r="BK44" s="99"/>
      <c r="BL44" s="95"/>
      <c r="BN44" s="67">
        <f t="shared" si="16"/>
        <v>0</v>
      </c>
      <c r="BO44" s="7"/>
      <c r="BP44" s="102"/>
      <c r="BQ44" s="68" t="str">
        <f t="shared" si="17"/>
        <v/>
      </c>
      <c r="BS44" s="104"/>
      <c r="BT44" s="93"/>
      <c r="BU44" s="94"/>
      <c r="BV44" s="94"/>
      <c r="BW44" s="94"/>
      <c r="BX44" s="94"/>
      <c r="BY44" s="94"/>
      <c r="BZ44" s="94"/>
      <c r="CA44" s="95"/>
      <c r="CB44" s="93"/>
      <c r="CC44" s="94"/>
      <c r="CD44" s="95"/>
      <c r="CF44" s="96"/>
      <c r="CH44" s="99"/>
      <c r="CI44" s="95"/>
      <c r="CK44" s="67">
        <f t="shared" si="18"/>
        <v>0</v>
      </c>
      <c r="CL44" s="7"/>
      <c r="CM44" s="102"/>
      <c r="CN44" s="68" t="str">
        <f t="shared" si="19"/>
        <v/>
      </c>
      <c r="CO44" s="7"/>
      <c r="CP44" s="104"/>
      <c r="CQ44" s="93"/>
      <c r="CR44" s="94"/>
      <c r="CS44" s="94"/>
      <c r="CT44" s="94"/>
      <c r="CU44" s="94"/>
      <c r="CV44" s="94"/>
      <c r="CW44" s="94"/>
      <c r="CX44" s="95"/>
      <c r="CY44" s="93"/>
      <c r="CZ44" s="94"/>
      <c r="DA44" s="95"/>
      <c r="DC44" s="96"/>
      <c r="DE44" s="99"/>
      <c r="DF44" s="95"/>
      <c r="DH44" s="67">
        <f t="shared" si="20"/>
        <v>0</v>
      </c>
      <c r="DI44" s="7"/>
      <c r="DJ44" s="102"/>
      <c r="DK44" s="68" t="str">
        <f t="shared" si="21"/>
        <v/>
      </c>
      <c r="DL44" s="7"/>
      <c r="DM44" s="104"/>
      <c r="DN44" s="93"/>
      <c r="DO44" s="94"/>
      <c r="DP44" s="94"/>
      <c r="DQ44" s="94"/>
      <c r="DR44" s="94"/>
      <c r="DS44" s="94"/>
      <c r="DT44" s="94"/>
      <c r="DU44" s="95"/>
      <c r="DV44" s="93"/>
      <c r="DW44" s="94"/>
      <c r="DX44" s="95"/>
      <c r="DZ44" s="96"/>
      <c r="EB44" s="99"/>
      <c r="EC44" s="95"/>
      <c r="EE44" s="67">
        <f t="shared" si="22"/>
        <v>0</v>
      </c>
      <c r="EF44" s="7"/>
      <c r="EG44" s="102"/>
      <c r="EH44" s="68" t="str">
        <f t="shared" si="23"/>
        <v/>
      </c>
      <c r="EI44" s="62"/>
    </row>
    <row r="45" spans="1:139" ht="15" customHeight="1" x14ac:dyDescent="0.25">
      <c r="A45" s="58"/>
      <c r="B45" s="104"/>
      <c r="C45" s="93"/>
      <c r="D45" s="94"/>
      <c r="E45" s="94"/>
      <c r="F45" s="94"/>
      <c r="G45" s="94"/>
      <c r="H45" s="94"/>
      <c r="I45" s="94"/>
      <c r="J45" s="95"/>
      <c r="K45" s="93"/>
      <c r="L45" s="94"/>
      <c r="M45" s="95"/>
      <c r="O45" s="96"/>
      <c r="Q45" s="97"/>
      <c r="R45" s="98"/>
      <c r="T45" s="67">
        <f t="shared" si="24"/>
        <v>0</v>
      </c>
      <c r="U45" s="7"/>
      <c r="V45" s="102"/>
      <c r="W45" s="68" t="str">
        <f t="shared" si="13"/>
        <v/>
      </c>
      <c r="Y45" s="104"/>
      <c r="Z45" s="93"/>
      <c r="AA45" s="94"/>
      <c r="AB45" s="94"/>
      <c r="AC45" s="94"/>
      <c r="AD45" s="94"/>
      <c r="AE45" s="94"/>
      <c r="AF45" s="94"/>
      <c r="AG45" s="95"/>
      <c r="AH45" s="93"/>
      <c r="AI45" s="94"/>
      <c r="AJ45" s="95"/>
      <c r="AL45" s="96"/>
      <c r="AN45" s="99"/>
      <c r="AO45" s="95"/>
      <c r="AQ45" s="67">
        <f t="shared" si="14"/>
        <v>0</v>
      </c>
      <c r="AR45" s="7"/>
      <c r="AS45" s="102"/>
      <c r="AT45" s="68" t="str">
        <f t="shared" si="15"/>
        <v/>
      </c>
      <c r="AV45" s="104"/>
      <c r="AW45" s="93"/>
      <c r="AX45" s="94"/>
      <c r="AY45" s="94"/>
      <c r="AZ45" s="94"/>
      <c r="BA45" s="94"/>
      <c r="BB45" s="94"/>
      <c r="BC45" s="94"/>
      <c r="BD45" s="95"/>
      <c r="BE45" s="93"/>
      <c r="BF45" s="94"/>
      <c r="BG45" s="95"/>
      <c r="BI45" s="96"/>
      <c r="BK45" s="99"/>
      <c r="BL45" s="95"/>
      <c r="BN45" s="67">
        <f t="shared" si="16"/>
        <v>0</v>
      </c>
      <c r="BO45" s="7"/>
      <c r="BP45" s="102"/>
      <c r="BQ45" s="68" t="str">
        <f t="shared" si="17"/>
        <v/>
      </c>
      <c r="BS45" s="104"/>
      <c r="BT45" s="93"/>
      <c r="BU45" s="94"/>
      <c r="BV45" s="94"/>
      <c r="BW45" s="94"/>
      <c r="BX45" s="94"/>
      <c r="BY45" s="94"/>
      <c r="BZ45" s="94"/>
      <c r="CA45" s="95"/>
      <c r="CB45" s="93"/>
      <c r="CC45" s="94"/>
      <c r="CD45" s="95"/>
      <c r="CF45" s="96"/>
      <c r="CH45" s="99"/>
      <c r="CI45" s="95"/>
      <c r="CK45" s="67">
        <f t="shared" si="18"/>
        <v>0</v>
      </c>
      <c r="CL45" s="7"/>
      <c r="CM45" s="102"/>
      <c r="CN45" s="68" t="str">
        <f t="shared" si="19"/>
        <v/>
      </c>
      <c r="CO45" s="7"/>
      <c r="CP45" s="104"/>
      <c r="CQ45" s="93"/>
      <c r="CR45" s="94"/>
      <c r="CS45" s="94"/>
      <c r="CT45" s="94"/>
      <c r="CU45" s="94"/>
      <c r="CV45" s="94"/>
      <c r="CW45" s="94"/>
      <c r="CX45" s="95"/>
      <c r="CY45" s="93"/>
      <c r="CZ45" s="94"/>
      <c r="DA45" s="95"/>
      <c r="DC45" s="96"/>
      <c r="DE45" s="99"/>
      <c r="DF45" s="95"/>
      <c r="DH45" s="67">
        <f t="shared" si="20"/>
        <v>0</v>
      </c>
      <c r="DI45" s="7"/>
      <c r="DJ45" s="102"/>
      <c r="DK45" s="68" t="str">
        <f t="shared" si="21"/>
        <v/>
      </c>
      <c r="DL45" s="7"/>
      <c r="DM45" s="104"/>
      <c r="DN45" s="93"/>
      <c r="DO45" s="94"/>
      <c r="DP45" s="94"/>
      <c r="DQ45" s="94"/>
      <c r="DR45" s="94"/>
      <c r="DS45" s="94"/>
      <c r="DT45" s="94"/>
      <c r="DU45" s="95"/>
      <c r="DV45" s="93"/>
      <c r="DW45" s="94"/>
      <c r="DX45" s="95"/>
      <c r="DZ45" s="96"/>
      <c r="EB45" s="99"/>
      <c r="EC45" s="95"/>
      <c r="EE45" s="67">
        <f t="shared" si="22"/>
        <v>0</v>
      </c>
      <c r="EF45" s="7"/>
      <c r="EG45" s="102"/>
      <c r="EH45" s="68" t="str">
        <f t="shared" si="23"/>
        <v/>
      </c>
      <c r="EI45" s="62"/>
    </row>
    <row r="46" spans="1:139" ht="15" customHeight="1" x14ac:dyDescent="0.25">
      <c r="A46" s="58"/>
      <c r="B46" s="104"/>
      <c r="C46" s="93"/>
      <c r="D46" s="94"/>
      <c r="E46" s="94"/>
      <c r="F46" s="94"/>
      <c r="G46" s="94"/>
      <c r="H46" s="94"/>
      <c r="I46" s="94"/>
      <c r="J46" s="95"/>
      <c r="K46" s="93"/>
      <c r="L46" s="94"/>
      <c r="M46" s="95"/>
      <c r="O46" s="96"/>
      <c r="Q46" s="97"/>
      <c r="R46" s="98"/>
      <c r="T46" s="67">
        <f t="shared" si="24"/>
        <v>0</v>
      </c>
      <c r="U46" s="7"/>
      <c r="V46" s="102"/>
      <c r="W46" s="68" t="str">
        <f t="shared" si="13"/>
        <v/>
      </c>
      <c r="Y46" s="104"/>
      <c r="Z46" s="93"/>
      <c r="AA46" s="94"/>
      <c r="AB46" s="94"/>
      <c r="AC46" s="94"/>
      <c r="AD46" s="94"/>
      <c r="AE46" s="94"/>
      <c r="AF46" s="94"/>
      <c r="AG46" s="95"/>
      <c r="AH46" s="93"/>
      <c r="AI46" s="94"/>
      <c r="AJ46" s="95"/>
      <c r="AL46" s="96"/>
      <c r="AN46" s="99"/>
      <c r="AO46" s="95"/>
      <c r="AQ46" s="67">
        <f t="shared" si="14"/>
        <v>0</v>
      </c>
      <c r="AR46" s="7"/>
      <c r="AS46" s="102"/>
      <c r="AT46" s="68" t="str">
        <f t="shared" si="15"/>
        <v/>
      </c>
      <c r="AV46" s="104"/>
      <c r="AW46" s="93"/>
      <c r="AX46" s="94"/>
      <c r="AY46" s="94"/>
      <c r="AZ46" s="94"/>
      <c r="BA46" s="94"/>
      <c r="BB46" s="94"/>
      <c r="BC46" s="94"/>
      <c r="BD46" s="95"/>
      <c r="BE46" s="93"/>
      <c r="BF46" s="94"/>
      <c r="BG46" s="95"/>
      <c r="BI46" s="96"/>
      <c r="BK46" s="99"/>
      <c r="BL46" s="95"/>
      <c r="BN46" s="67">
        <f t="shared" si="16"/>
        <v>0</v>
      </c>
      <c r="BO46" s="7"/>
      <c r="BP46" s="102"/>
      <c r="BQ46" s="68" t="str">
        <f t="shared" si="17"/>
        <v/>
      </c>
      <c r="BS46" s="104"/>
      <c r="BT46" s="93"/>
      <c r="BU46" s="94"/>
      <c r="BV46" s="94"/>
      <c r="BW46" s="94"/>
      <c r="BX46" s="94"/>
      <c r="BY46" s="94"/>
      <c r="BZ46" s="94"/>
      <c r="CA46" s="95"/>
      <c r="CB46" s="93"/>
      <c r="CC46" s="94"/>
      <c r="CD46" s="95"/>
      <c r="CF46" s="96"/>
      <c r="CH46" s="99"/>
      <c r="CI46" s="95"/>
      <c r="CK46" s="67">
        <f t="shared" si="18"/>
        <v>0</v>
      </c>
      <c r="CL46" s="7"/>
      <c r="CM46" s="102"/>
      <c r="CN46" s="68" t="str">
        <f t="shared" si="19"/>
        <v/>
      </c>
      <c r="CO46" s="7"/>
      <c r="CP46" s="104"/>
      <c r="CQ46" s="93"/>
      <c r="CR46" s="94"/>
      <c r="CS46" s="94"/>
      <c r="CT46" s="94"/>
      <c r="CU46" s="94"/>
      <c r="CV46" s="94"/>
      <c r="CW46" s="94"/>
      <c r="CX46" s="95"/>
      <c r="CY46" s="93"/>
      <c r="CZ46" s="94"/>
      <c r="DA46" s="95"/>
      <c r="DC46" s="96"/>
      <c r="DE46" s="99"/>
      <c r="DF46" s="95"/>
      <c r="DH46" s="67">
        <f t="shared" si="20"/>
        <v>0</v>
      </c>
      <c r="DI46" s="7"/>
      <c r="DJ46" s="102"/>
      <c r="DK46" s="68" t="str">
        <f t="shared" si="21"/>
        <v/>
      </c>
      <c r="DL46" s="7"/>
      <c r="DM46" s="104"/>
      <c r="DN46" s="93"/>
      <c r="DO46" s="94"/>
      <c r="DP46" s="94"/>
      <c r="DQ46" s="94"/>
      <c r="DR46" s="94"/>
      <c r="DS46" s="94"/>
      <c r="DT46" s="94"/>
      <c r="DU46" s="95"/>
      <c r="DV46" s="93"/>
      <c r="DW46" s="94"/>
      <c r="DX46" s="95"/>
      <c r="DZ46" s="96"/>
      <c r="EB46" s="99"/>
      <c r="EC46" s="95"/>
      <c r="EE46" s="67">
        <f t="shared" si="22"/>
        <v>0</v>
      </c>
      <c r="EF46" s="7"/>
      <c r="EG46" s="102"/>
      <c r="EH46" s="68" t="str">
        <f t="shared" si="23"/>
        <v/>
      </c>
      <c r="EI46" s="62"/>
    </row>
    <row r="47" spans="1:139" ht="15" customHeight="1" x14ac:dyDescent="0.25">
      <c r="A47" s="58"/>
      <c r="B47" s="104"/>
      <c r="C47" s="93"/>
      <c r="D47" s="94"/>
      <c r="E47" s="94"/>
      <c r="F47" s="94"/>
      <c r="G47" s="94"/>
      <c r="H47" s="94"/>
      <c r="I47" s="94"/>
      <c r="J47" s="95"/>
      <c r="K47" s="93"/>
      <c r="L47" s="94"/>
      <c r="M47" s="95"/>
      <c r="O47" s="96"/>
      <c r="Q47" s="97"/>
      <c r="R47" s="98"/>
      <c r="T47" s="67">
        <f t="shared" si="24"/>
        <v>0</v>
      </c>
      <c r="U47" s="7"/>
      <c r="V47" s="102"/>
      <c r="W47" s="68" t="str">
        <f t="shared" si="13"/>
        <v/>
      </c>
      <c r="Y47" s="104"/>
      <c r="Z47" s="93"/>
      <c r="AA47" s="94"/>
      <c r="AB47" s="94"/>
      <c r="AC47" s="94"/>
      <c r="AD47" s="94"/>
      <c r="AE47" s="94"/>
      <c r="AF47" s="94"/>
      <c r="AG47" s="95"/>
      <c r="AH47" s="93"/>
      <c r="AI47" s="94"/>
      <c r="AJ47" s="95"/>
      <c r="AL47" s="96"/>
      <c r="AN47" s="99"/>
      <c r="AO47" s="95"/>
      <c r="AQ47" s="67">
        <f t="shared" si="14"/>
        <v>0</v>
      </c>
      <c r="AR47" s="7"/>
      <c r="AS47" s="102"/>
      <c r="AT47" s="68" t="str">
        <f t="shared" si="15"/>
        <v/>
      </c>
      <c r="AV47" s="104"/>
      <c r="AW47" s="93"/>
      <c r="AX47" s="94"/>
      <c r="AY47" s="94"/>
      <c r="AZ47" s="94"/>
      <c r="BA47" s="94"/>
      <c r="BB47" s="94"/>
      <c r="BC47" s="94"/>
      <c r="BD47" s="95"/>
      <c r="BE47" s="93"/>
      <c r="BF47" s="94"/>
      <c r="BG47" s="95"/>
      <c r="BI47" s="96"/>
      <c r="BK47" s="99"/>
      <c r="BL47" s="95"/>
      <c r="BN47" s="67">
        <f t="shared" si="16"/>
        <v>0</v>
      </c>
      <c r="BO47" s="7"/>
      <c r="BP47" s="102"/>
      <c r="BQ47" s="68" t="str">
        <f t="shared" si="17"/>
        <v/>
      </c>
      <c r="BS47" s="104"/>
      <c r="BT47" s="93"/>
      <c r="BU47" s="94"/>
      <c r="BV47" s="94"/>
      <c r="BW47" s="94"/>
      <c r="BX47" s="94"/>
      <c r="BY47" s="94"/>
      <c r="BZ47" s="94"/>
      <c r="CA47" s="95"/>
      <c r="CB47" s="93"/>
      <c r="CC47" s="94"/>
      <c r="CD47" s="95"/>
      <c r="CF47" s="96"/>
      <c r="CH47" s="99"/>
      <c r="CI47" s="95"/>
      <c r="CK47" s="67">
        <f t="shared" si="18"/>
        <v>0</v>
      </c>
      <c r="CL47" s="7"/>
      <c r="CM47" s="102"/>
      <c r="CN47" s="68" t="str">
        <f t="shared" si="19"/>
        <v/>
      </c>
      <c r="CO47" s="7"/>
      <c r="CP47" s="104"/>
      <c r="CQ47" s="93"/>
      <c r="CR47" s="94"/>
      <c r="CS47" s="94"/>
      <c r="CT47" s="94"/>
      <c r="CU47" s="94"/>
      <c r="CV47" s="94"/>
      <c r="CW47" s="94"/>
      <c r="CX47" s="95"/>
      <c r="CY47" s="93"/>
      <c r="CZ47" s="94"/>
      <c r="DA47" s="95"/>
      <c r="DC47" s="96"/>
      <c r="DE47" s="99"/>
      <c r="DF47" s="95"/>
      <c r="DH47" s="67">
        <f t="shared" si="20"/>
        <v>0</v>
      </c>
      <c r="DI47" s="7"/>
      <c r="DJ47" s="102"/>
      <c r="DK47" s="68" t="str">
        <f t="shared" si="21"/>
        <v/>
      </c>
      <c r="DL47" s="7"/>
      <c r="DM47" s="104"/>
      <c r="DN47" s="93"/>
      <c r="DO47" s="94"/>
      <c r="DP47" s="94"/>
      <c r="DQ47" s="94"/>
      <c r="DR47" s="94"/>
      <c r="DS47" s="94"/>
      <c r="DT47" s="94"/>
      <c r="DU47" s="95"/>
      <c r="DV47" s="93"/>
      <c r="DW47" s="94"/>
      <c r="DX47" s="95"/>
      <c r="DZ47" s="96"/>
      <c r="EB47" s="99"/>
      <c r="EC47" s="95"/>
      <c r="EE47" s="67">
        <f t="shared" si="22"/>
        <v>0</v>
      </c>
      <c r="EF47" s="7"/>
      <c r="EG47" s="102"/>
      <c r="EH47" s="68" t="str">
        <f t="shared" si="23"/>
        <v/>
      </c>
      <c r="EI47" s="62"/>
    </row>
    <row r="48" spans="1:139" ht="15" customHeight="1" x14ac:dyDescent="0.25">
      <c r="A48" s="58"/>
      <c r="B48" s="104"/>
      <c r="C48" s="93"/>
      <c r="D48" s="94"/>
      <c r="E48" s="94"/>
      <c r="F48" s="94"/>
      <c r="G48" s="94"/>
      <c r="H48" s="94"/>
      <c r="I48" s="94"/>
      <c r="J48" s="95"/>
      <c r="K48" s="93"/>
      <c r="L48" s="94"/>
      <c r="M48" s="95"/>
      <c r="O48" s="96"/>
      <c r="Q48" s="97"/>
      <c r="R48" s="98"/>
      <c r="T48" s="67">
        <f t="shared" si="24"/>
        <v>0</v>
      </c>
      <c r="U48" s="7"/>
      <c r="V48" s="102"/>
      <c r="W48" s="68" t="str">
        <f t="shared" si="13"/>
        <v/>
      </c>
      <c r="Y48" s="104"/>
      <c r="Z48" s="93"/>
      <c r="AA48" s="94"/>
      <c r="AB48" s="94"/>
      <c r="AC48" s="94"/>
      <c r="AD48" s="94"/>
      <c r="AE48" s="94"/>
      <c r="AF48" s="94"/>
      <c r="AG48" s="95"/>
      <c r="AH48" s="93"/>
      <c r="AI48" s="94"/>
      <c r="AJ48" s="95"/>
      <c r="AL48" s="96"/>
      <c r="AN48" s="99"/>
      <c r="AO48" s="95"/>
      <c r="AQ48" s="67">
        <f t="shared" si="14"/>
        <v>0</v>
      </c>
      <c r="AR48" s="7"/>
      <c r="AS48" s="102"/>
      <c r="AT48" s="68" t="str">
        <f t="shared" si="15"/>
        <v/>
      </c>
      <c r="AV48" s="104"/>
      <c r="AW48" s="93"/>
      <c r="AX48" s="94"/>
      <c r="AY48" s="94"/>
      <c r="AZ48" s="94"/>
      <c r="BA48" s="94"/>
      <c r="BB48" s="94"/>
      <c r="BC48" s="94"/>
      <c r="BD48" s="95"/>
      <c r="BE48" s="93"/>
      <c r="BF48" s="94"/>
      <c r="BG48" s="95"/>
      <c r="BI48" s="96"/>
      <c r="BK48" s="99"/>
      <c r="BL48" s="95"/>
      <c r="BN48" s="67">
        <f t="shared" si="16"/>
        <v>0</v>
      </c>
      <c r="BO48" s="7"/>
      <c r="BP48" s="102"/>
      <c r="BQ48" s="68" t="str">
        <f t="shared" si="17"/>
        <v/>
      </c>
      <c r="BS48" s="104"/>
      <c r="BT48" s="93"/>
      <c r="BU48" s="94"/>
      <c r="BV48" s="94"/>
      <c r="BW48" s="94"/>
      <c r="BX48" s="94"/>
      <c r="BY48" s="94"/>
      <c r="BZ48" s="94"/>
      <c r="CA48" s="95"/>
      <c r="CB48" s="93"/>
      <c r="CC48" s="94"/>
      <c r="CD48" s="95"/>
      <c r="CF48" s="96"/>
      <c r="CH48" s="99"/>
      <c r="CI48" s="95"/>
      <c r="CK48" s="67">
        <f t="shared" si="18"/>
        <v>0</v>
      </c>
      <c r="CL48" s="7"/>
      <c r="CM48" s="102"/>
      <c r="CN48" s="68" t="str">
        <f t="shared" si="19"/>
        <v/>
      </c>
      <c r="CO48" s="7"/>
      <c r="CP48" s="104"/>
      <c r="CQ48" s="93"/>
      <c r="CR48" s="94"/>
      <c r="CS48" s="94"/>
      <c r="CT48" s="94"/>
      <c r="CU48" s="94"/>
      <c r="CV48" s="94"/>
      <c r="CW48" s="94"/>
      <c r="CX48" s="95"/>
      <c r="CY48" s="93"/>
      <c r="CZ48" s="94"/>
      <c r="DA48" s="95"/>
      <c r="DC48" s="96"/>
      <c r="DE48" s="99"/>
      <c r="DF48" s="95"/>
      <c r="DH48" s="67">
        <f t="shared" si="20"/>
        <v>0</v>
      </c>
      <c r="DI48" s="7"/>
      <c r="DJ48" s="102"/>
      <c r="DK48" s="68" t="str">
        <f t="shared" si="21"/>
        <v/>
      </c>
      <c r="DL48" s="7"/>
      <c r="DM48" s="104"/>
      <c r="DN48" s="93"/>
      <c r="DO48" s="94"/>
      <c r="DP48" s="94"/>
      <c r="DQ48" s="94"/>
      <c r="DR48" s="94"/>
      <c r="DS48" s="94"/>
      <c r="DT48" s="94"/>
      <c r="DU48" s="95"/>
      <c r="DV48" s="93"/>
      <c r="DW48" s="94"/>
      <c r="DX48" s="95"/>
      <c r="DZ48" s="96"/>
      <c r="EB48" s="99"/>
      <c r="EC48" s="95"/>
      <c r="EE48" s="67">
        <f t="shared" si="22"/>
        <v>0</v>
      </c>
      <c r="EF48" s="7"/>
      <c r="EG48" s="102"/>
      <c r="EH48" s="68" t="str">
        <f t="shared" si="23"/>
        <v/>
      </c>
      <c r="EI48" s="62"/>
    </row>
    <row r="49" spans="1:139" ht="15" customHeight="1" x14ac:dyDescent="0.25">
      <c r="A49" s="58"/>
      <c r="B49" s="104"/>
      <c r="C49" s="93"/>
      <c r="D49" s="94"/>
      <c r="E49" s="94"/>
      <c r="F49" s="94"/>
      <c r="G49" s="94"/>
      <c r="H49" s="94"/>
      <c r="I49" s="94"/>
      <c r="J49" s="95"/>
      <c r="K49" s="93"/>
      <c r="L49" s="94"/>
      <c r="M49" s="95"/>
      <c r="O49" s="96"/>
      <c r="Q49" s="97"/>
      <c r="R49" s="98"/>
      <c r="T49" s="67">
        <f t="shared" si="24"/>
        <v>0</v>
      </c>
      <c r="U49" s="7"/>
      <c r="V49" s="102"/>
      <c r="W49" s="68" t="str">
        <f t="shared" si="13"/>
        <v/>
      </c>
      <c r="Y49" s="104"/>
      <c r="Z49" s="93"/>
      <c r="AA49" s="94"/>
      <c r="AB49" s="94"/>
      <c r="AC49" s="94"/>
      <c r="AD49" s="94"/>
      <c r="AE49" s="94"/>
      <c r="AF49" s="94"/>
      <c r="AG49" s="95"/>
      <c r="AH49" s="93"/>
      <c r="AI49" s="94"/>
      <c r="AJ49" s="95"/>
      <c r="AL49" s="96"/>
      <c r="AN49" s="99"/>
      <c r="AO49" s="95"/>
      <c r="AQ49" s="67">
        <f t="shared" si="14"/>
        <v>0</v>
      </c>
      <c r="AR49" s="7"/>
      <c r="AS49" s="102"/>
      <c r="AT49" s="68" t="str">
        <f t="shared" si="15"/>
        <v/>
      </c>
      <c r="AV49" s="104"/>
      <c r="AW49" s="93"/>
      <c r="AX49" s="94"/>
      <c r="AY49" s="94"/>
      <c r="AZ49" s="94"/>
      <c r="BA49" s="94"/>
      <c r="BB49" s="94"/>
      <c r="BC49" s="94"/>
      <c r="BD49" s="95"/>
      <c r="BE49" s="93"/>
      <c r="BF49" s="94"/>
      <c r="BG49" s="95"/>
      <c r="BI49" s="96"/>
      <c r="BK49" s="99"/>
      <c r="BL49" s="95"/>
      <c r="BN49" s="67">
        <f t="shared" si="16"/>
        <v>0</v>
      </c>
      <c r="BO49" s="7"/>
      <c r="BP49" s="102"/>
      <c r="BQ49" s="68" t="str">
        <f t="shared" si="17"/>
        <v/>
      </c>
      <c r="BS49" s="104"/>
      <c r="BT49" s="93"/>
      <c r="BU49" s="94"/>
      <c r="BV49" s="94"/>
      <c r="BW49" s="94"/>
      <c r="BX49" s="94"/>
      <c r="BY49" s="94"/>
      <c r="BZ49" s="94"/>
      <c r="CA49" s="95"/>
      <c r="CB49" s="93"/>
      <c r="CC49" s="94"/>
      <c r="CD49" s="95"/>
      <c r="CF49" s="96"/>
      <c r="CH49" s="99"/>
      <c r="CI49" s="95"/>
      <c r="CK49" s="67">
        <f t="shared" si="18"/>
        <v>0</v>
      </c>
      <c r="CL49" s="7"/>
      <c r="CM49" s="102"/>
      <c r="CN49" s="68" t="str">
        <f t="shared" si="19"/>
        <v/>
      </c>
      <c r="CO49" s="7"/>
      <c r="CP49" s="104"/>
      <c r="CQ49" s="93"/>
      <c r="CR49" s="94"/>
      <c r="CS49" s="94"/>
      <c r="CT49" s="94"/>
      <c r="CU49" s="94"/>
      <c r="CV49" s="94"/>
      <c r="CW49" s="94"/>
      <c r="CX49" s="95"/>
      <c r="CY49" s="93"/>
      <c r="CZ49" s="94"/>
      <c r="DA49" s="95"/>
      <c r="DC49" s="96"/>
      <c r="DE49" s="99"/>
      <c r="DF49" s="95"/>
      <c r="DH49" s="67">
        <f t="shared" si="20"/>
        <v>0</v>
      </c>
      <c r="DI49" s="7"/>
      <c r="DJ49" s="102"/>
      <c r="DK49" s="68" t="str">
        <f t="shared" si="21"/>
        <v/>
      </c>
      <c r="DL49" s="7"/>
      <c r="DM49" s="104"/>
      <c r="DN49" s="93"/>
      <c r="DO49" s="94"/>
      <c r="DP49" s="94"/>
      <c r="DQ49" s="94"/>
      <c r="DR49" s="94"/>
      <c r="DS49" s="94"/>
      <c r="DT49" s="94"/>
      <c r="DU49" s="95"/>
      <c r="DV49" s="93"/>
      <c r="DW49" s="94"/>
      <c r="DX49" s="95"/>
      <c r="DZ49" s="96"/>
      <c r="EB49" s="99"/>
      <c r="EC49" s="95"/>
      <c r="EE49" s="67">
        <f t="shared" si="22"/>
        <v>0</v>
      </c>
      <c r="EF49" s="7"/>
      <c r="EG49" s="102"/>
      <c r="EH49" s="68" t="str">
        <f t="shared" si="23"/>
        <v/>
      </c>
      <c r="EI49" s="62"/>
    </row>
    <row r="50" spans="1:139" ht="15" customHeight="1" x14ac:dyDescent="0.25">
      <c r="A50" s="58"/>
      <c r="B50" s="104"/>
      <c r="C50" s="93"/>
      <c r="D50" s="94"/>
      <c r="E50" s="94"/>
      <c r="F50" s="94"/>
      <c r="G50" s="94"/>
      <c r="H50" s="94"/>
      <c r="I50" s="94"/>
      <c r="J50" s="95"/>
      <c r="K50" s="93"/>
      <c r="L50" s="94"/>
      <c r="M50" s="95"/>
      <c r="O50" s="96"/>
      <c r="Q50" s="97"/>
      <c r="R50" s="98"/>
      <c r="T50" s="67">
        <f t="shared" si="24"/>
        <v>0</v>
      </c>
      <c r="U50" s="7"/>
      <c r="V50" s="102"/>
      <c r="W50" s="68" t="str">
        <f t="shared" si="13"/>
        <v/>
      </c>
      <c r="Y50" s="104"/>
      <c r="Z50" s="93"/>
      <c r="AA50" s="94"/>
      <c r="AB50" s="94"/>
      <c r="AC50" s="94"/>
      <c r="AD50" s="94"/>
      <c r="AE50" s="94"/>
      <c r="AF50" s="94"/>
      <c r="AG50" s="95"/>
      <c r="AH50" s="93"/>
      <c r="AI50" s="94"/>
      <c r="AJ50" s="95"/>
      <c r="AL50" s="96"/>
      <c r="AN50" s="99"/>
      <c r="AO50" s="95"/>
      <c r="AQ50" s="67">
        <f t="shared" si="14"/>
        <v>0</v>
      </c>
      <c r="AR50" s="7"/>
      <c r="AS50" s="102"/>
      <c r="AT50" s="68" t="str">
        <f t="shared" si="15"/>
        <v/>
      </c>
      <c r="AV50" s="104"/>
      <c r="AW50" s="93"/>
      <c r="AX50" s="94"/>
      <c r="AY50" s="94"/>
      <c r="AZ50" s="94"/>
      <c r="BA50" s="94"/>
      <c r="BB50" s="94"/>
      <c r="BC50" s="94"/>
      <c r="BD50" s="95"/>
      <c r="BE50" s="93"/>
      <c r="BF50" s="94"/>
      <c r="BG50" s="95"/>
      <c r="BI50" s="96"/>
      <c r="BK50" s="99"/>
      <c r="BL50" s="95"/>
      <c r="BN50" s="67">
        <f t="shared" si="16"/>
        <v>0</v>
      </c>
      <c r="BO50" s="7"/>
      <c r="BP50" s="102"/>
      <c r="BQ50" s="68" t="str">
        <f t="shared" si="17"/>
        <v/>
      </c>
      <c r="BS50" s="104"/>
      <c r="BT50" s="93"/>
      <c r="BU50" s="94"/>
      <c r="BV50" s="94"/>
      <c r="BW50" s="94"/>
      <c r="BX50" s="94"/>
      <c r="BY50" s="94"/>
      <c r="BZ50" s="94"/>
      <c r="CA50" s="95"/>
      <c r="CB50" s="93"/>
      <c r="CC50" s="94"/>
      <c r="CD50" s="95"/>
      <c r="CF50" s="96"/>
      <c r="CH50" s="99"/>
      <c r="CI50" s="95"/>
      <c r="CK50" s="67">
        <f t="shared" si="18"/>
        <v>0</v>
      </c>
      <c r="CL50" s="7"/>
      <c r="CM50" s="102"/>
      <c r="CN50" s="68" t="str">
        <f t="shared" si="19"/>
        <v/>
      </c>
      <c r="CO50" s="7"/>
      <c r="CP50" s="104"/>
      <c r="CQ50" s="93"/>
      <c r="CR50" s="94"/>
      <c r="CS50" s="94"/>
      <c r="CT50" s="94"/>
      <c r="CU50" s="94"/>
      <c r="CV50" s="94"/>
      <c r="CW50" s="94"/>
      <c r="CX50" s="95"/>
      <c r="CY50" s="93"/>
      <c r="CZ50" s="94"/>
      <c r="DA50" s="95"/>
      <c r="DC50" s="96"/>
      <c r="DE50" s="99"/>
      <c r="DF50" s="95"/>
      <c r="DH50" s="67">
        <f t="shared" si="20"/>
        <v>0</v>
      </c>
      <c r="DI50" s="7"/>
      <c r="DJ50" s="102"/>
      <c r="DK50" s="68" t="str">
        <f t="shared" si="21"/>
        <v/>
      </c>
      <c r="DL50" s="7"/>
      <c r="DM50" s="104"/>
      <c r="DN50" s="93"/>
      <c r="DO50" s="94"/>
      <c r="DP50" s="94"/>
      <c r="DQ50" s="94"/>
      <c r="DR50" s="94"/>
      <c r="DS50" s="94"/>
      <c r="DT50" s="94"/>
      <c r="DU50" s="95"/>
      <c r="DV50" s="93"/>
      <c r="DW50" s="94"/>
      <c r="DX50" s="95"/>
      <c r="DZ50" s="96"/>
      <c r="EB50" s="99"/>
      <c r="EC50" s="95"/>
      <c r="EE50" s="67">
        <f t="shared" si="22"/>
        <v>0</v>
      </c>
      <c r="EF50" s="7"/>
      <c r="EG50" s="102"/>
      <c r="EH50" s="68" t="str">
        <f t="shared" si="23"/>
        <v/>
      </c>
      <c r="EI50" s="62"/>
    </row>
    <row r="51" spans="1:139" ht="15" customHeight="1" x14ac:dyDescent="0.25">
      <c r="A51" s="58"/>
      <c r="B51" s="104"/>
      <c r="C51" s="93"/>
      <c r="D51" s="94"/>
      <c r="E51" s="94"/>
      <c r="F51" s="94"/>
      <c r="G51" s="94"/>
      <c r="H51" s="94"/>
      <c r="I51" s="94"/>
      <c r="J51" s="95"/>
      <c r="K51" s="93"/>
      <c r="L51" s="94"/>
      <c r="M51" s="95"/>
      <c r="O51" s="96"/>
      <c r="Q51" s="97"/>
      <c r="R51" s="98"/>
      <c r="T51" s="67">
        <f t="shared" si="24"/>
        <v>0</v>
      </c>
      <c r="U51" s="7"/>
      <c r="V51" s="102"/>
      <c r="W51" s="68" t="str">
        <f t="shared" si="13"/>
        <v/>
      </c>
      <c r="Y51" s="104"/>
      <c r="Z51" s="93"/>
      <c r="AA51" s="94"/>
      <c r="AB51" s="94"/>
      <c r="AC51" s="94"/>
      <c r="AD51" s="94"/>
      <c r="AE51" s="94"/>
      <c r="AF51" s="94"/>
      <c r="AG51" s="95"/>
      <c r="AH51" s="93"/>
      <c r="AI51" s="94"/>
      <c r="AJ51" s="95"/>
      <c r="AL51" s="96"/>
      <c r="AN51" s="99"/>
      <c r="AO51" s="95"/>
      <c r="AQ51" s="67">
        <f t="shared" si="14"/>
        <v>0</v>
      </c>
      <c r="AR51" s="7"/>
      <c r="AS51" s="102"/>
      <c r="AT51" s="68" t="str">
        <f t="shared" si="15"/>
        <v/>
      </c>
      <c r="AV51" s="104"/>
      <c r="AW51" s="93"/>
      <c r="AX51" s="94"/>
      <c r="AY51" s="94"/>
      <c r="AZ51" s="94"/>
      <c r="BA51" s="94"/>
      <c r="BB51" s="94"/>
      <c r="BC51" s="94"/>
      <c r="BD51" s="95"/>
      <c r="BE51" s="93"/>
      <c r="BF51" s="94"/>
      <c r="BG51" s="95"/>
      <c r="BI51" s="96"/>
      <c r="BK51" s="99"/>
      <c r="BL51" s="95"/>
      <c r="BN51" s="67">
        <f t="shared" si="16"/>
        <v>0</v>
      </c>
      <c r="BO51" s="7"/>
      <c r="BP51" s="102"/>
      <c r="BQ51" s="68" t="str">
        <f t="shared" si="17"/>
        <v/>
      </c>
      <c r="BS51" s="104"/>
      <c r="BT51" s="93"/>
      <c r="BU51" s="94"/>
      <c r="BV51" s="94"/>
      <c r="BW51" s="94"/>
      <c r="BX51" s="94"/>
      <c r="BY51" s="94"/>
      <c r="BZ51" s="94"/>
      <c r="CA51" s="95"/>
      <c r="CB51" s="93"/>
      <c r="CC51" s="94"/>
      <c r="CD51" s="95"/>
      <c r="CF51" s="96"/>
      <c r="CH51" s="99"/>
      <c r="CI51" s="95"/>
      <c r="CK51" s="67">
        <f t="shared" si="18"/>
        <v>0</v>
      </c>
      <c r="CL51" s="7"/>
      <c r="CM51" s="102"/>
      <c r="CN51" s="68" t="str">
        <f t="shared" si="19"/>
        <v/>
      </c>
      <c r="CO51" s="7"/>
      <c r="CP51" s="104"/>
      <c r="CQ51" s="93"/>
      <c r="CR51" s="94"/>
      <c r="CS51" s="94"/>
      <c r="CT51" s="94"/>
      <c r="CU51" s="94"/>
      <c r="CV51" s="94"/>
      <c r="CW51" s="94"/>
      <c r="CX51" s="95"/>
      <c r="CY51" s="93"/>
      <c r="CZ51" s="94"/>
      <c r="DA51" s="95"/>
      <c r="DC51" s="96"/>
      <c r="DE51" s="99"/>
      <c r="DF51" s="95"/>
      <c r="DH51" s="67">
        <f t="shared" si="20"/>
        <v>0</v>
      </c>
      <c r="DI51" s="7"/>
      <c r="DJ51" s="102"/>
      <c r="DK51" s="68" t="str">
        <f t="shared" si="21"/>
        <v/>
      </c>
      <c r="DL51" s="7"/>
      <c r="DM51" s="104"/>
      <c r="DN51" s="93"/>
      <c r="DO51" s="94"/>
      <c r="DP51" s="94"/>
      <c r="DQ51" s="94"/>
      <c r="DR51" s="94"/>
      <c r="DS51" s="94"/>
      <c r="DT51" s="94"/>
      <c r="DU51" s="95"/>
      <c r="DV51" s="93"/>
      <c r="DW51" s="94"/>
      <c r="DX51" s="95"/>
      <c r="DZ51" s="96"/>
      <c r="EB51" s="99"/>
      <c r="EC51" s="95"/>
      <c r="EE51" s="67">
        <f t="shared" si="22"/>
        <v>0</v>
      </c>
      <c r="EF51" s="7"/>
      <c r="EG51" s="102"/>
      <c r="EH51" s="68" t="str">
        <f t="shared" si="23"/>
        <v/>
      </c>
      <c r="EI51" s="62"/>
    </row>
    <row r="52" spans="1:139" ht="15" customHeight="1" x14ac:dyDescent="0.25">
      <c r="A52" s="58"/>
      <c r="B52" s="104"/>
      <c r="C52" s="93"/>
      <c r="D52" s="94"/>
      <c r="E52" s="94"/>
      <c r="F52" s="94"/>
      <c r="G52" s="94"/>
      <c r="H52" s="94"/>
      <c r="I52" s="94"/>
      <c r="J52" s="95"/>
      <c r="K52" s="93"/>
      <c r="L52" s="94"/>
      <c r="M52" s="95"/>
      <c r="O52" s="96"/>
      <c r="Q52" s="97"/>
      <c r="R52" s="98"/>
      <c r="T52" s="67">
        <f t="shared" si="24"/>
        <v>0</v>
      </c>
      <c r="U52" s="7"/>
      <c r="V52" s="102"/>
      <c r="W52" s="68" t="str">
        <f t="shared" si="13"/>
        <v/>
      </c>
      <c r="Y52" s="104"/>
      <c r="Z52" s="93"/>
      <c r="AA52" s="94"/>
      <c r="AB52" s="94"/>
      <c r="AC52" s="94"/>
      <c r="AD52" s="94"/>
      <c r="AE52" s="94"/>
      <c r="AF52" s="94"/>
      <c r="AG52" s="95"/>
      <c r="AH52" s="93"/>
      <c r="AI52" s="94"/>
      <c r="AJ52" s="95"/>
      <c r="AL52" s="96"/>
      <c r="AN52" s="99"/>
      <c r="AO52" s="95"/>
      <c r="AQ52" s="67">
        <f t="shared" si="14"/>
        <v>0</v>
      </c>
      <c r="AR52" s="7"/>
      <c r="AS52" s="102"/>
      <c r="AT52" s="68" t="str">
        <f t="shared" si="15"/>
        <v/>
      </c>
      <c r="AV52" s="104"/>
      <c r="AW52" s="93"/>
      <c r="AX52" s="94"/>
      <c r="AY52" s="94"/>
      <c r="AZ52" s="94"/>
      <c r="BA52" s="94"/>
      <c r="BB52" s="94"/>
      <c r="BC52" s="94"/>
      <c r="BD52" s="95"/>
      <c r="BE52" s="93"/>
      <c r="BF52" s="94"/>
      <c r="BG52" s="95"/>
      <c r="BI52" s="96"/>
      <c r="BK52" s="99"/>
      <c r="BL52" s="95"/>
      <c r="BN52" s="67">
        <f t="shared" si="16"/>
        <v>0</v>
      </c>
      <c r="BO52" s="7"/>
      <c r="BP52" s="102"/>
      <c r="BQ52" s="68" t="str">
        <f t="shared" si="17"/>
        <v/>
      </c>
      <c r="BS52" s="104"/>
      <c r="BT52" s="93"/>
      <c r="BU52" s="94"/>
      <c r="BV52" s="94"/>
      <c r="BW52" s="94"/>
      <c r="BX52" s="94"/>
      <c r="BY52" s="94"/>
      <c r="BZ52" s="94"/>
      <c r="CA52" s="95"/>
      <c r="CB52" s="93"/>
      <c r="CC52" s="94"/>
      <c r="CD52" s="95"/>
      <c r="CF52" s="96"/>
      <c r="CH52" s="99"/>
      <c r="CI52" s="95"/>
      <c r="CK52" s="67">
        <f t="shared" si="18"/>
        <v>0</v>
      </c>
      <c r="CL52" s="7"/>
      <c r="CM52" s="102"/>
      <c r="CN52" s="68" t="str">
        <f t="shared" si="19"/>
        <v/>
      </c>
      <c r="CO52" s="7"/>
      <c r="CP52" s="104"/>
      <c r="CQ52" s="93"/>
      <c r="CR52" s="94"/>
      <c r="CS52" s="94"/>
      <c r="CT52" s="94"/>
      <c r="CU52" s="94"/>
      <c r="CV52" s="94"/>
      <c r="CW52" s="94"/>
      <c r="CX52" s="95"/>
      <c r="CY52" s="93"/>
      <c r="CZ52" s="94"/>
      <c r="DA52" s="95"/>
      <c r="DC52" s="96"/>
      <c r="DE52" s="99"/>
      <c r="DF52" s="95"/>
      <c r="DH52" s="67">
        <f t="shared" si="20"/>
        <v>0</v>
      </c>
      <c r="DI52" s="7"/>
      <c r="DJ52" s="102"/>
      <c r="DK52" s="68" t="str">
        <f t="shared" si="21"/>
        <v/>
      </c>
      <c r="DL52" s="7"/>
      <c r="DM52" s="104"/>
      <c r="DN52" s="93"/>
      <c r="DO52" s="94"/>
      <c r="DP52" s="94"/>
      <c r="DQ52" s="94"/>
      <c r="DR52" s="94"/>
      <c r="DS52" s="94"/>
      <c r="DT52" s="94"/>
      <c r="DU52" s="95"/>
      <c r="DV52" s="93"/>
      <c r="DW52" s="94"/>
      <c r="DX52" s="95"/>
      <c r="DZ52" s="96"/>
      <c r="EB52" s="99"/>
      <c r="EC52" s="95"/>
      <c r="EE52" s="67">
        <f t="shared" si="22"/>
        <v>0</v>
      </c>
      <c r="EF52" s="7"/>
      <c r="EG52" s="102"/>
      <c r="EH52" s="68" t="str">
        <f t="shared" si="23"/>
        <v/>
      </c>
      <c r="EI52" s="62"/>
    </row>
    <row r="53" spans="1:139" ht="15" customHeight="1" x14ac:dyDescent="0.25">
      <c r="A53" s="58"/>
      <c r="B53" s="104"/>
      <c r="C53" s="93"/>
      <c r="D53" s="94"/>
      <c r="E53" s="94"/>
      <c r="F53" s="94"/>
      <c r="G53" s="94"/>
      <c r="H53" s="94"/>
      <c r="I53" s="94"/>
      <c r="J53" s="95"/>
      <c r="K53" s="93"/>
      <c r="L53" s="94"/>
      <c r="M53" s="95"/>
      <c r="O53" s="96"/>
      <c r="Q53" s="97"/>
      <c r="R53" s="98"/>
      <c r="T53" s="67">
        <f t="shared" si="24"/>
        <v>0</v>
      </c>
      <c r="U53" s="7"/>
      <c r="V53" s="102"/>
      <c r="W53" s="68" t="str">
        <f t="shared" si="13"/>
        <v/>
      </c>
      <c r="Y53" s="104"/>
      <c r="Z53" s="93"/>
      <c r="AA53" s="94"/>
      <c r="AB53" s="94"/>
      <c r="AC53" s="94"/>
      <c r="AD53" s="94"/>
      <c r="AE53" s="94"/>
      <c r="AF53" s="94"/>
      <c r="AG53" s="95"/>
      <c r="AH53" s="93"/>
      <c r="AI53" s="94"/>
      <c r="AJ53" s="95"/>
      <c r="AL53" s="96"/>
      <c r="AN53" s="99"/>
      <c r="AO53" s="95"/>
      <c r="AQ53" s="67">
        <f t="shared" si="14"/>
        <v>0</v>
      </c>
      <c r="AR53" s="7"/>
      <c r="AS53" s="102"/>
      <c r="AT53" s="68" t="str">
        <f t="shared" si="15"/>
        <v/>
      </c>
      <c r="AV53" s="104"/>
      <c r="AW53" s="93"/>
      <c r="AX53" s="94"/>
      <c r="AY53" s="94"/>
      <c r="AZ53" s="94"/>
      <c r="BA53" s="94"/>
      <c r="BB53" s="94"/>
      <c r="BC53" s="94"/>
      <c r="BD53" s="95"/>
      <c r="BE53" s="93"/>
      <c r="BF53" s="94"/>
      <c r="BG53" s="95"/>
      <c r="BI53" s="96"/>
      <c r="BK53" s="99"/>
      <c r="BL53" s="95"/>
      <c r="BN53" s="67">
        <f t="shared" si="16"/>
        <v>0</v>
      </c>
      <c r="BO53" s="7"/>
      <c r="BP53" s="102"/>
      <c r="BQ53" s="68" t="str">
        <f t="shared" si="17"/>
        <v/>
      </c>
      <c r="BS53" s="104"/>
      <c r="BT53" s="93"/>
      <c r="BU53" s="94"/>
      <c r="BV53" s="94"/>
      <c r="BW53" s="94"/>
      <c r="BX53" s="94"/>
      <c r="BY53" s="94"/>
      <c r="BZ53" s="94"/>
      <c r="CA53" s="95"/>
      <c r="CB53" s="93"/>
      <c r="CC53" s="94"/>
      <c r="CD53" s="95"/>
      <c r="CF53" s="96"/>
      <c r="CH53" s="99"/>
      <c r="CI53" s="95"/>
      <c r="CK53" s="67">
        <f t="shared" si="18"/>
        <v>0</v>
      </c>
      <c r="CL53" s="7"/>
      <c r="CM53" s="102"/>
      <c r="CN53" s="68" t="str">
        <f t="shared" si="19"/>
        <v/>
      </c>
      <c r="CO53" s="7"/>
      <c r="CP53" s="104"/>
      <c r="CQ53" s="93"/>
      <c r="CR53" s="94"/>
      <c r="CS53" s="94"/>
      <c r="CT53" s="94"/>
      <c r="CU53" s="94"/>
      <c r="CV53" s="94"/>
      <c r="CW53" s="94"/>
      <c r="CX53" s="95"/>
      <c r="CY53" s="93"/>
      <c r="CZ53" s="94"/>
      <c r="DA53" s="95"/>
      <c r="DC53" s="96"/>
      <c r="DE53" s="99"/>
      <c r="DF53" s="95"/>
      <c r="DH53" s="67">
        <f t="shared" si="20"/>
        <v>0</v>
      </c>
      <c r="DI53" s="7"/>
      <c r="DJ53" s="102"/>
      <c r="DK53" s="68" t="str">
        <f t="shared" si="21"/>
        <v/>
      </c>
      <c r="DL53" s="7"/>
      <c r="DM53" s="104"/>
      <c r="DN53" s="93"/>
      <c r="DO53" s="94"/>
      <c r="DP53" s="94"/>
      <c r="DQ53" s="94"/>
      <c r="DR53" s="94"/>
      <c r="DS53" s="94"/>
      <c r="DT53" s="94"/>
      <c r="DU53" s="95"/>
      <c r="DV53" s="93"/>
      <c r="DW53" s="94"/>
      <c r="DX53" s="95"/>
      <c r="DZ53" s="96"/>
      <c r="EB53" s="99"/>
      <c r="EC53" s="95"/>
      <c r="EE53" s="67">
        <f t="shared" si="22"/>
        <v>0</v>
      </c>
      <c r="EF53" s="7"/>
      <c r="EG53" s="102"/>
      <c r="EH53" s="68" t="str">
        <f t="shared" si="23"/>
        <v/>
      </c>
      <c r="EI53" s="62"/>
    </row>
    <row r="54" spans="1:139" ht="15" customHeight="1" x14ac:dyDescent="0.25">
      <c r="A54" s="58"/>
      <c r="B54" s="104"/>
      <c r="C54" s="93"/>
      <c r="D54" s="94"/>
      <c r="E54" s="94"/>
      <c r="F54" s="94"/>
      <c r="G54" s="94"/>
      <c r="H54" s="94"/>
      <c r="I54" s="94"/>
      <c r="J54" s="95"/>
      <c r="K54" s="93"/>
      <c r="L54" s="94"/>
      <c r="M54" s="95"/>
      <c r="O54" s="96"/>
      <c r="Q54" s="97"/>
      <c r="R54" s="98"/>
      <c r="T54" s="67">
        <f t="shared" si="24"/>
        <v>0</v>
      </c>
      <c r="U54" s="7"/>
      <c r="V54" s="102"/>
      <c r="W54" s="68" t="str">
        <f t="shared" si="13"/>
        <v/>
      </c>
      <c r="Y54" s="104"/>
      <c r="Z54" s="93"/>
      <c r="AA54" s="94"/>
      <c r="AB54" s="94"/>
      <c r="AC54" s="94"/>
      <c r="AD54" s="94"/>
      <c r="AE54" s="94"/>
      <c r="AF54" s="94"/>
      <c r="AG54" s="95"/>
      <c r="AH54" s="93"/>
      <c r="AI54" s="94"/>
      <c r="AJ54" s="95"/>
      <c r="AL54" s="96"/>
      <c r="AN54" s="99"/>
      <c r="AO54" s="95"/>
      <c r="AQ54" s="67">
        <f t="shared" si="14"/>
        <v>0</v>
      </c>
      <c r="AR54" s="7"/>
      <c r="AS54" s="102"/>
      <c r="AT54" s="68" t="str">
        <f t="shared" si="15"/>
        <v/>
      </c>
      <c r="AV54" s="104"/>
      <c r="AW54" s="93"/>
      <c r="AX54" s="94"/>
      <c r="AY54" s="94"/>
      <c r="AZ54" s="94"/>
      <c r="BA54" s="94"/>
      <c r="BB54" s="94"/>
      <c r="BC54" s="94"/>
      <c r="BD54" s="95"/>
      <c r="BE54" s="93"/>
      <c r="BF54" s="94"/>
      <c r="BG54" s="95"/>
      <c r="BI54" s="96"/>
      <c r="BK54" s="99"/>
      <c r="BL54" s="95"/>
      <c r="BN54" s="67">
        <f t="shared" si="16"/>
        <v>0</v>
      </c>
      <c r="BO54" s="7"/>
      <c r="BP54" s="102"/>
      <c r="BQ54" s="68" t="str">
        <f t="shared" si="17"/>
        <v/>
      </c>
      <c r="BS54" s="104"/>
      <c r="BT54" s="93"/>
      <c r="BU54" s="94"/>
      <c r="BV54" s="94"/>
      <c r="BW54" s="94"/>
      <c r="BX54" s="94"/>
      <c r="BY54" s="94"/>
      <c r="BZ54" s="94"/>
      <c r="CA54" s="95"/>
      <c r="CB54" s="93"/>
      <c r="CC54" s="94"/>
      <c r="CD54" s="95"/>
      <c r="CF54" s="96"/>
      <c r="CH54" s="99"/>
      <c r="CI54" s="95"/>
      <c r="CK54" s="67">
        <f t="shared" si="18"/>
        <v>0</v>
      </c>
      <c r="CL54" s="7"/>
      <c r="CM54" s="102"/>
      <c r="CN54" s="68" t="str">
        <f t="shared" si="19"/>
        <v/>
      </c>
      <c r="CO54" s="7"/>
      <c r="CP54" s="104"/>
      <c r="CQ54" s="93"/>
      <c r="CR54" s="94"/>
      <c r="CS54" s="94"/>
      <c r="CT54" s="94"/>
      <c r="CU54" s="94"/>
      <c r="CV54" s="94"/>
      <c r="CW54" s="94"/>
      <c r="CX54" s="95"/>
      <c r="CY54" s="93"/>
      <c r="CZ54" s="94"/>
      <c r="DA54" s="95"/>
      <c r="DC54" s="96"/>
      <c r="DE54" s="99"/>
      <c r="DF54" s="95"/>
      <c r="DH54" s="67">
        <f t="shared" si="20"/>
        <v>0</v>
      </c>
      <c r="DI54" s="7"/>
      <c r="DJ54" s="102"/>
      <c r="DK54" s="68" t="str">
        <f t="shared" si="21"/>
        <v/>
      </c>
      <c r="DL54" s="7"/>
      <c r="DM54" s="104"/>
      <c r="DN54" s="93"/>
      <c r="DO54" s="94"/>
      <c r="DP54" s="94"/>
      <c r="DQ54" s="94"/>
      <c r="DR54" s="94"/>
      <c r="DS54" s="94"/>
      <c r="DT54" s="94"/>
      <c r="DU54" s="95"/>
      <c r="DV54" s="93"/>
      <c r="DW54" s="94"/>
      <c r="DX54" s="95"/>
      <c r="DZ54" s="96"/>
      <c r="EB54" s="99"/>
      <c r="EC54" s="95"/>
      <c r="EE54" s="67">
        <f t="shared" si="22"/>
        <v>0</v>
      </c>
      <c r="EF54" s="7"/>
      <c r="EG54" s="102"/>
      <c r="EH54" s="68" t="str">
        <f t="shared" si="23"/>
        <v/>
      </c>
      <c r="EI54" s="62"/>
    </row>
    <row r="55" spans="1:139" ht="15" customHeight="1" x14ac:dyDescent="0.25">
      <c r="A55" s="58"/>
      <c r="B55" s="104"/>
      <c r="C55" s="93"/>
      <c r="D55" s="94"/>
      <c r="E55" s="94"/>
      <c r="F55" s="94"/>
      <c r="G55" s="94"/>
      <c r="H55" s="94"/>
      <c r="I55" s="94"/>
      <c r="J55" s="95"/>
      <c r="K55" s="93"/>
      <c r="L55" s="94"/>
      <c r="M55" s="95"/>
      <c r="O55" s="96"/>
      <c r="Q55" s="97"/>
      <c r="R55" s="98"/>
      <c r="T55" s="67">
        <f t="shared" si="24"/>
        <v>0</v>
      </c>
      <c r="U55" s="7"/>
      <c r="V55" s="102"/>
      <c r="W55" s="68" t="str">
        <f t="shared" si="13"/>
        <v/>
      </c>
      <c r="Y55" s="104"/>
      <c r="Z55" s="93"/>
      <c r="AA55" s="94"/>
      <c r="AB55" s="94"/>
      <c r="AC55" s="94"/>
      <c r="AD55" s="94"/>
      <c r="AE55" s="94"/>
      <c r="AF55" s="94"/>
      <c r="AG55" s="95"/>
      <c r="AH55" s="93"/>
      <c r="AI55" s="94"/>
      <c r="AJ55" s="95"/>
      <c r="AL55" s="96"/>
      <c r="AN55" s="99"/>
      <c r="AO55" s="95"/>
      <c r="AQ55" s="67">
        <f t="shared" si="14"/>
        <v>0</v>
      </c>
      <c r="AR55" s="7"/>
      <c r="AS55" s="102"/>
      <c r="AT55" s="68" t="str">
        <f t="shared" si="15"/>
        <v/>
      </c>
      <c r="AV55" s="104"/>
      <c r="AW55" s="93"/>
      <c r="AX55" s="94"/>
      <c r="AY55" s="94"/>
      <c r="AZ55" s="94"/>
      <c r="BA55" s="94"/>
      <c r="BB55" s="94"/>
      <c r="BC55" s="94"/>
      <c r="BD55" s="95"/>
      <c r="BE55" s="93"/>
      <c r="BF55" s="94"/>
      <c r="BG55" s="95"/>
      <c r="BI55" s="96"/>
      <c r="BK55" s="99"/>
      <c r="BL55" s="95"/>
      <c r="BN55" s="67">
        <f t="shared" si="16"/>
        <v>0</v>
      </c>
      <c r="BO55" s="7"/>
      <c r="BP55" s="102"/>
      <c r="BQ55" s="68" t="str">
        <f t="shared" si="17"/>
        <v/>
      </c>
      <c r="BS55" s="104"/>
      <c r="BT55" s="93"/>
      <c r="BU55" s="94"/>
      <c r="BV55" s="94"/>
      <c r="BW55" s="94"/>
      <c r="BX55" s="94"/>
      <c r="BY55" s="94"/>
      <c r="BZ55" s="94"/>
      <c r="CA55" s="95"/>
      <c r="CB55" s="93"/>
      <c r="CC55" s="94"/>
      <c r="CD55" s="95"/>
      <c r="CF55" s="96"/>
      <c r="CH55" s="99"/>
      <c r="CI55" s="95"/>
      <c r="CK55" s="67">
        <f t="shared" si="18"/>
        <v>0</v>
      </c>
      <c r="CL55" s="7"/>
      <c r="CM55" s="102"/>
      <c r="CN55" s="68" t="str">
        <f t="shared" si="19"/>
        <v/>
      </c>
      <c r="CO55" s="7"/>
      <c r="CP55" s="104"/>
      <c r="CQ55" s="93"/>
      <c r="CR55" s="94"/>
      <c r="CS55" s="94"/>
      <c r="CT55" s="94"/>
      <c r="CU55" s="94"/>
      <c r="CV55" s="94"/>
      <c r="CW55" s="94"/>
      <c r="CX55" s="95"/>
      <c r="CY55" s="93"/>
      <c r="CZ55" s="94"/>
      <c r="DA55" s="95"/>
      <c r="DC55" s="96"/>
      <c r="DE55" s="99"/>
      <c r="DF55" s="95"/>
      <c r="DH55" s="67">
        <f t="shared" si="20"/>
        <v>0</v>
      </c>
      <c r="DI55" s="7"/>
      <c r="DJ55" s="102"/>
      <c r="DK55" s="68" t="str">
        <f t="shared" si="21"/>
        <v/>
      </c>
      <c r="DL55" s="7"/>
      <c r="DM55" s="104"/>
      <c r="DN55" s="93"/>
      <c r="DO55" s="94"/>
      <c r="DP55" s="94"/>
      <c r="DQ55" s="94"/>
      <c r="DR55" s="94"/>
      <c r="DS55" s="94"/>
      <c r="DT55" s="94"/>
      <c r="DU55" s="95"/>
      <c r="DV55" s="93"/>
      <c r="DW55" s="94"/>
      <c r="DX55" s="95"/>
      <c r="DZ55" s="96"/>
      <c r="EB55" s="99"/>
      <c r="EC55" s="95"/>
      <c r="EE55" s="67">
        <f t="shared" si="22"/>
        <v>0</v>
      </c>
      <c r="EF55" s="7"/>
      <c r="EG55" s="102"/>
      <c r="EH55" s="68" t="str">
        <f t="shared" si="23"/>
        <v/>
      </c>
      <c r="EI55" s="62"/>
    </row>
    <row r="56" spans="1:139" ht="15" customHeight="1" x14ac:dyDescent="0.25">
      <c r="A56" s="58"/>
      <c r="B56" s="104"/>
      <c r="C56" s="93"/>
      <c r="D56" s="94"/>
      <c r="E56" s="94"/>
      <c r="F56" s="94"/>
      <c r="G56" s="94"/>
      <c r="H56" s="94"/>
      <c r="I56" s="94"/>
      <c r="J56" s="95"/>
      <c r="K56" s="93"/>
      <c r="L56" s="94"/>
      <c r="M56" s="95"/>
      <c r="O56" s="96"/>
      <c r="Q56" s="97"/>
      <c r="R56" s="98"/>
      <c r="T56" s="67">
        <f t="shared" si="24"/>
        <v>0</v>
      </c>
      <c r="U56" s="7"/>
      <c r="V56" s="102"/>
      <c r="W56" s="68" t="str">
        <f t="shared" si="13"/>
        <v/>
      </c>
      <c r="Y56" s="104"/>
      <c r="Z56" s="93"/>
      <c r="AA56" s="94"/>
      <c r="AB56" s="94"/>
      <c r="AC56" s="94"/>
      <c r="AD56" s="94"/>
      <c r="AE56" s="94"/>
      <c r="AF56" s="94"/>
      <c r="AG56" s="95"/>
      <c r="AH56" s="93"/>
      <c r="AI56" s="94"/>
      <c r="AJ56" s="95"/>
      <c r="AL56" s="96"/>
      <c r="AN56" s="99"/>
      <c r="AO56" s="95"/>
      <c r="AQ56" s="67">
        <f t="shared" si="14"/>
        <v>0</v>
      </c>
      <c r="AR56" s="7"/>
      <c r="AS56" s="102"/>
      <c r="AT56" s="68" t="str">
        <f t="shared" si="15"/>
        <v/>
      </c>
      <c r="AV56" s="104"/>
      <c r="AW56" s="93"/>
      <c r="AX56" s="94"/>
      <c r="AY56" s="94"/>
      <c r="AZ56" s="94"/>
      <c r="BA56" s="94"/>
      <c r="BB56" s="94"/>
      <c r="BC56" s="94"/>
      <c r="BD56" s="95"/>
      <c r="BE56" s="93"/>
      <c r="BF56" s="94"/>
      <c r="BG56" s="95"/>
      <c r="BI56" s="96"/>
      <c r="BK56" s="99"/>
      <c r="BL56" s="95"/>
      <c r="BN56" s="67">
        <f t="shared" si="16"/>
        <v>0</v>
      </c>
      <c r="BO56" s="7"/>
      <c r="BP56" s="102"/>
      <c r="BQ56" s="68" t="str">
        <f t="shared" si="17"/>
        <v/>
      </c>
      <c r="BS56" s="104"/>
      <c r="BT56" s="93"/>
      <c r="BU56" s="94"/>
      <c r="BV56" s="94"/>
      <c r="BW56" s="94"/>
      <c r="BX56" s="94"/>
      <c r="BY56" s="94"/>
      <c r="BZ56" s="94"/>
      <c r="CA56" s="95"/>
      <c r="CB56" s="93"/>
      <c r="CC56" s="94"/>
      <c r="CD56" s="95"/>
      <c r="CF56" s="96"/>
      <c r="CH56" s="99"/>
      <c r="CI56" s="95"/>
      <c r="CK56" s="67">
        <f t="shared" si="18"/>
        <v>0</v>
      </c>
      <c r="CL56" s="7"/>
      <c r="CM56" s="102"/>
      <c r="CN56" s="68" t="str">
        <f t="shared" si="19"/>
        <v/>
      </c>
      <c r="CO56" s="7"/>
      <c r="CP56" s="104"/>
      <c r="CQ56" s="93"/>
      <c r="CR56" s="94"/>
      <c r="CS56" s="94"/>
      <c r="CT56" s="94"/>
      <c r="CU56" s="94"/>
      <c r="CV56" s="94"/>
      <c r="CW56" s="94"/>
      <c r="CX56" s="95"/>
      <c r="CY56" s="93"/>
      <c r="CZ56" s="94"/>
      <c r="DA56" s="95"/>
      <c r="DC56" s="96"/>
      <c r="DE56" s="99"/>
      <c r="DF56" s="95"/>
      <c r="DH56" s="67">
        <f t="shared" si="20"/>
        <v>0</v>
      </c>
      <c r="DI56" s="7"/>
      <c r="DJ56" s="102"/>
      <c r="DK56" s="68" t="str">
        <f t="shared" si="21"/>
        <v/>
      </c>
      <c r="DL56" s="7"/>
      <c r="DM56" s="104"/>
      <c r="DN56" s="93"/>
      <c r="DO56" s="94"/>
      <c r="DP56" s="94"/>
      <c r="DQ56" s="94"/>
      <c r="DR56" s="94"/>
      <c r="DS56" s="94"/>
      <c r="DT56" s="94"/>
      <c r="DU56" s="95"/>
      <c r="DV56" s="93"/>
      <c r="DW56" s="94"/>
      <c r="DX56" s="95"/>
      <c r="DZ56" s="96"/>
      <c r="EB56" s="99"/>
      <c r="EC56" s="95"/>
      <c r="EE56" s="67">
        <f t="shared" si="22"/>
        <v>0</v>
      </c>
      <c r="EF56" s="7"/>
      <c r="EG56" s="102"/>
      <c r="EH56" s="68" t="str">
        <f t="shared" si="23"/>
        <v/>
      </c>
      <c r="EI56" s="62"/>
    </row>
    <row r="57" spans="1:139" ht="15" customHeight="1" x14ac:dyDescent="0.25">
      <c r="A57" s="58"/>
      <c r="B57" s="104"/>
      <c r="C57" s="93"/>
      <c r="D57" s="94"/>
      <c r="E57" s="94"/>
      <c r="F57" s="94"/>
      <c r="G57" s="94"/>
      <c r="H57" s="94"/>
      <c r="I57" s="94"/>
      <c r="J57" s="95"/>
      <c r="K57" s="93"/>
      <c r="L57" s="94"/>
      <c r="M57" s="95"/>
      <c r="O57" s="96"/>
      <c r="Q57" s="97"/>
      <c r="R57" s="98"/>
      <c r="T57" s="67">
        <f t="shared" si="24"/>
        <v>0</v>
      </c>
      <c r="U57" s="7"/>
      <c r="V57" s="102"/>
      <c r="W57" s="68" t="str">
        <f t="shared" si="13"/>
        <v/>
      </c>
      <c r="Y57" s="104"/>
      <c r="Z57" s="93"/>
      <c r="AA57" s="94"/>
      <c r="AB57" s="94"/>
      <c r="AC57" s="94"/>
      <c r="AD57" s="94"/>
      <c r="AE57" s="94"/>
      <c r="AF57" s="94"/>
      <c r="AG57" s="95"/>
      <c r="AH57" s="93"/>
      <c r="AI57" s="94"/>
      <c r="AJ57" s="95"/>
      <c r="AL57" s="96"/>
      <c r="AN57" s="99"/>
      <c r="AO57" s="95"/>
      <c r="AQ57" s="67">
        <f t="shared" si="14"/>
        <v>0</v>
      </c>
      <c r="AR57" s="7"/>
      <c r="AS57" s="102"/>
      <c r="AT57" s="68" t="str">
        <f t="shared" si="15"/>
        <v/>
      </c>
      <c r="AV57" s="104"/>
      <c r="AW57" s="93"/>
      <c r="AX57" s="94"/>
      <c r="AY57" s="94"/>
      <c r="AZ57" s="94"/>
      <c r="BA57" s="94"/>
      <c r="BB57" s="94"/>
      <c r="BC57" s="94"/>
      <c r="BD57" s="95"/>
      <c r="BE57" s="93"/>
      <c r="BF57" s="94"/>
      <c r="BG57" s="95"/>
      <c r="BI57" s="96"/>
      <c r="BK57" s="99"/>
      <c r="BL57" s="95"/>
      <c r="BN57" s="67">
        <f t="shared" si="16"/>
        <v>0</v>
      </c>
      <c r="BO57" s="7"/>
      <c r="BP57" s="102"/>
      <c r="BQ57" s="68" t="str">
        <f t="shared" si="17"/>
        <v/>
      </c>
      <c r="BS57" s="104"/>
      <c r="BT57" s="93"/>
      <c r="BU57" s="94"/>
      <c r="BV57" s="94"/>
      <c r="BW57" s="94"/>
      <c r="BX57" s="94"/>
      <c r="BY57" s="94"/>
      <c r="BZ57" s="94"/>
      <c r="CA57" s="95"/>
      <c r="CB57" s="93"/>
      <c r="CC57" s="94"/>
      <c r="CD57" s="95"/>
      <c r="CF57" s="96"/>
      <c r="CH57" s="99"/>
      <c r="CI57" s="95"/>
      <c r="CK57" s="67">
        <f t="shared" si="18"/>
        <v>0</v>
      </c>
      <c r="CL57" s="7"/>
      <c r="CM57" s="102"/>
      <c r="CN57" s="68" t="str">
        <f t="shared" si="19"/>
        <v/>
      </c>
      <c r="CO57" s="7"/>
      <c r="CP57" s="104"/>
      <c r="CQ57" s="93"/>
      <c r="CR57" s="94"/>
      <c r="CS57" s="94"/>
      <c r="CT57" s="94"/>
      <c r="CU57" s="94"/>
      <c r="CV57" s="94"/>
      <c r="CW57" s="94"/>
      <c r="CX57" s="95"/>
      <c r="CY57" s="93"/>
      <c r="CZ57" s="94"/>
      <c r="DA57" s="95"/>
      <c r="DC57" s="96"/>
      <c r="DE57" s="99"/>
      <c r="DF57" s="95"/>
      <c r="DH57" s="67">
        <f t="shared" si="20"/>
        <v>0</v>
      </c>
      <c r="DI57" s="7"/>
      <c r="DJ57" s="102"/>
      <c r="DK57" s="68" t="str">
        <f t="shared" si="21"/>
        <v/>
      </c>
      <c r="DL57" s="7"/>
      <c r="DM57" s="104"/>
      <c r="DN57" s="93"/>
      <c r="DO57" s="94"/>
      <c r="DP57" s="94"/>
      <c r="DQ57" s="94"/>
      <c r="DR57" s="94"/>
      <c r="DS57" s="94"/>
      <c r="DT57" s="94"/>
      <c r="DU57" s="95"/>
      <c r="DV57" s="93"/>
      <c r="DW57" s="94"/>
      <c r="DX57" s="95"/>
      <c r="DZ57" s="96"/>
      <c r="EB57" s="99"/>
      <c r="EC57" s="95"/>
      <c r="EE57" s="67">
        <f t="shared" si="22"/>
        <v>0</v>
      </c>
      <c r="EF57" s="7"/>
      <c r="EG57" s="102"/>
      <c r="EH57" s="68" t="str">
        <f t="shared" si="23"/>
        <v/>
      </c>
      <c r="EI57" s="62"/>
    </row>
    <row r="58" spans="1:139" ht="15" customHeight="1" x14ac:dyDescent="0.25">
      <c r="A58" s="58"/>
      <c r="B58" s="104"/>
      <c r="C58" s="93"/>
      <c r="D58" s="94"/>
      <c r="E58" s="94"/>
      <c r="F58" s="94"/>
      <c r="G58" s="94"/>
      <c r="H58" s="94"/>
      <c r="I58" s="94"/>
      <c r="J58" s="95"/>
      <c r="K58" s="93"/>
      <c r="L58" s="94"/>
      <c r="M58" s="95"/>
      <c r="O58" s="96"/>
      <c r="Q58" s="97"/>
      <c r="R58" s="98"/>
      <c r="T58" s="67">
        <f t="shared" si="24"/>
        <v>0</v>
      </c>
      <c r="U58" s="7"/>
      <c r="V58" s="102"/>
      <c r="W58" s="68" t="str">
        <f t="shared" si="13"/>
        <v/>
      </c>
      <c r="Y58" s="104"/>
      <c r="Z58" s="93"/>
      <c r="AA58" s="94"/>
      <c r="AB58" s="94"/>
      <c r="AC58" s="94"/>
      <c r="AD58" s="94"/>
      <c r="AE58" s="94"/>
      <c r="AF58" s="94"/>
      <c r="AG58" s="95"/>
      <c r="AH58" s="93"/>
      <c r="AI58" s="94"/>
      <c r="AJ58" s="95"/>
      <c r="AL58" s="96"/>
      <c r="AN58" s="99"/>
      <c r="AO58" s="95"/>
      <c r="AQ58" s="67">
        <f t="shared" si="14"/>
        <v>0</v>
      </c>
      <c r="AR58" s="7"/>
      <c r="AS58" s="102"/>
      <c r="AT58" s="68" t="str">
        <f t="shared" si="15"/>
        <v/>
      </c>
      <c r="AV58" s="104"/>
      <c r="AW58" s="93"/>
      <c r="AX58" s="94"/>
      <c r="AY58" s="94"/>
      <c r="AZ58" s="94"/>
      <c r="BA58" s="94"/>
      <c r="BB58" s="94"/>
      <c r="BC58" s="94"/>
      <c r="BD58" s="95"/>
      <c r="BE58" s="93"/>
      <c r="BF58" s="94"/>
      <c r="BG58" s="95"/>
      <c r="BI58" s="96"/>
      <c r="BK58" s="99"/>
      <c r="BL58" s="95"/>
      <c r="BN58" s="67">
        <f t="shared" si="16"/>
        <v>0</v>
      </c>
      <c r="BO58" s="7"/>
      <c r="BP58" s="102"/>
      <c r="BQ58" s="68" t="str">
        <f t="shared" si="17"/>
        <v/>
      </c>
      <c r="BS58" s="104"/>
      <c r="BT58" s="93"/>
      <c r="BU58" s="94"/>
      <c r="BV58" s="94"/>
      <c r="BW58" s="94"/>
      <c r="BX58" s="94"/>
      <c r="BY58" s="94"/>
      <c r="BZ58" s="94"/>
      <c r="CA58" s="95"/>
      <c r="CB58" s="93"/>
      <c r="CC58" s="94"/>
      <c r="CD58" s="95"/>
      <c r="CF58" s="96"/>
      <c r="CH58" s="99"/>
      <c r="CI58" s="95"/>
      <c r="CK58" s="67">
        <f t="shared" si="18"/>
        <v>0</v>
      </c>
      <c r="CL58" s="7"/>
      <c r="CM58" s="102"/>
      <c r="CN58" s="68" t="str">
        <f t="shared" si="19"/>
        <v/>
      </c>
      <c r="CO58" s="7"/>
      <c r="CP58" s="104"/>
      <c r="CQ58" s="93"/>
      <c r="CR58" s="94"/>
      <c r="CS58" s="94"/>
      <c r="CT58" s="94"/>
      <c r="CU58" s="94"/>
      <c r="CV58" s="94"/>
      <c r="CW58" s="94"/>
      <c r="CX58" s="95"/>
      <c r="CY58" s="93"/>
      <c r="CZ58" s="94"/>
      <c r="DA58" s="95"/>
      <c r="DC58" s="96"/>
      <c r="DE58" s="99"/>
      <c r="DF58" s="95"/>
      <c r="DH58" s="67">
        <f t="shared" si="20"/>
        <v>0</v>
      </c>
      <c r="DI58" s="7"/>
      <c r="DJ58" s="102"/>
      <c r="DK58" s="68" t="str">
        <f t="shared" si="21"/>
        <v/>
      </c>
      <c r="DL58" s="7"/>
      <c r="DM58" s="104"/>
      <c r="DN58" s="93"/>
      <c r="DO58" s="94"/>
      <c r="DP58" s="94"/>
      <c r="DQ58" s="94"/>
      <c r="DR58" s="94"/>
      <c r="DS58" s="94"/>
      <c r="DT58" s="94"/>
      <c r="DU58" s="95"/>
      <c r="DV58" s="93"/>
      <c r="DW58" s="94"/>
      <c r="DX58" s="95"/>
      <c r="DZ58" s="96"/>
      <c r="EB58" s="99"/>
      <c r="EC58" s="95"/>
      <c r="EE58" s="67">
        <f t="shared" si="22"/>
        <v>0</v>
      </c>
      <c r="EF58" s="7"/>
      <c r="EG58" s="102"/>
      <c r="EH58" s="68" t="str">
        <f t="shared" si="23"/>
        <v/>
      </c>
      <c r="EI58" s="62"/>
    </row>
    <row r="59" spans="1:139" ht="15" customHeight="1" x14ac:dyDescent="0.25">
      <c r="A59" s="58"/>
      <c r="B59" s="104"/>
      <c r="C59" s="93"/>
      <c r="D59" s="94"/>
      <c r="E59" s="94"/>
      <c r="F59" s="94"/>
      <c r="G59" s="94"/>
      <c r="H59" s="94"/>
      <c r="I59" s="94"/>
      <c r="J59" s="95"/>
      <c r="K59" s="93"/>
      <c r="L59" s="94"/>
      <c r="M59" s="95"/>
      <c r="O59" s="96"/>
      <c r="Q59" s="97"/>
      <c r="R59" s="98"/>
      <c r="T59" s="67">
        <f t="shared" si="24"/>
        <v>0</v>
      </c>
      <c r="U59" s="7"/>
      <c r="V59" s="102"/>
      <c r="W59" s="68" t="str">
        <f t="shared" si="13"/>
        <v/>
      </c>
      <c r="Y59" s="104"/>
      <c r="Z59" s="93"/>
      <c r="AA59" s="94"/>
      <c r="AB59" s="94"/>
      <c r="AC59" s="94"/>
      <c r="AD59" s="94"/>
      <c r="AE59" s="94"/>
      <c r="AF59" s="94"/>
      <c r="AG59" s="95"/>
      <c r="AH59" s="93"/>
      <c r="AI59" s="94"/>
      <c r="AJ59" s="95"/>
      <c r="AL59" s="96"/>
      <c r="AN59" s="99"/>
      <c r="AO59" s="95"/>
      <c r="AQ59" s="67">
        <f t="shared" si="14"/>
        <v>0</v>
      </c>
      <c r="AR59" s="7"/>
      <c r="AS59" s="102"/>
      <c r="AT59" s="68" t="str">
        <f t="shared" si="15"/>
        <v/>
      </c>
      <c r="AV59" s="104"/>
      <c r="AW59" s="93"/>
      <c r="AX59" s="94"/>
      <c r="AY59" s="94"/>
      <c r="AZ59" s="94"/>
      <c r="BA59" s="94"/>
      <c r="BB59" s="94"/>
      <c r="BC59" s="94"/>
      <c r="BD59" s="95"/>
      <c r="BE59" s="93"/>
      <c r="BF59" s="94"/>
      <c r="BG59" s="95"/>
      <c r="BI59" s="96"/>
      <c r="BK59" s="99"/>
      <c r="BL59" s="95"/>
      <c r="BN59" s="67">
        <f t="shared" si="16"/>
        <v>0</v>
      </c>
      <c r="BO59" s="7"/>
      <c r="BP59" s="102"/>
      <c r="BQ59" s="68" t="str">
        <f t="shared" si="17"/>
        <v/>
      </c>
      <c r="BS59" s="104"/>
      <c r="BT59" s="93"/>
      <c r="BU59" s="94"/>
      <c r="BV59" s="94"/>
      <c r="BW59" s="94"/>
      <c r="BX59" s="94"/>
      <c r="BY59" s="94"/>
      <c r="BZ59" s="94"/>
      <c r="CA59" s="95"/>
      <c r="CB59" s="93"/>
      <c r="CC59" s="94"/>
      <c r="CD59" s="95"/>
      <c r="CF59" s="96"/>
      <c r="CH59" s="99"/>
      <c r="CI59" s="95"/>
      <c r="CK59" s="67">
        <f t="shared" si="18"/>
        <v>0</v>
      </c>
      <c r="CL59" s="7"/>
      <c r="CM59" s="102"/>
      <c r="CN59" s="68" t="str">
        <f t="shared" si="19"/>
        <v/>
      </c>
      <c r="CO59" s="7"/>
      <c r="CP59" s="104"/>
      <c r="CQ59" s="93"/>
      <c r="CR59" s="94"/>
      <c r="CS59" s="94"/>
      <c r="CT59" s="94"/>
      <c r="CU59" s="94"/>
      <c r="CV59" s="94"/>
      <c r="CW59" s="94"/>
      <c r="CX59" s="95"/>
      <c r="CY59" s="93"/>
      <c r="CZ59" s="94"/>
      <c r="DA59" s="95"/>
      <c r="DC59" s="96"/>
      <c r="DE59" s="99"/>
      <c r="DF59" s="95"/>
      <c r="DH59" s="67">
        <f t="shared" si="20"/>
        <v>0</v>
      </c>
      <c r="DI59" s="7"/>
      <c r="DJ59" s="102"/>
      <c r="DK59" s="68" t="str">
        <f t="shared" si="21"/>
        <v/>
      </c>
      <c r="DL59" s="7"/>
      <c r="DM59" s="104"/>
      <c r="DN59" s="93"/>
      <c r="DO59" s="94"/>
      <c r="DP59" s="94"/>
      <c r="DQ59" s="94"/>
      <c r="DR59" s="94"/>
      <c r="DS59" s="94"/>
      <c r="DT59" s="94"/>
      <c r="DU59" s="95"/>
      <c r="DV59" s="93"/>
      <c r="DW59" s="94"/>
      <c r="DX59" s="95"/>
      <c r="DZ59" s="96"/>
      <c r="EB59" s="99"/>
      <c r="EC59" s="95"/>
      <c r="EE59" s="67">
        <f t="shared" si="22"/>
        <v>0</v>
      </c>
      <c r="EF59" s="7"/>
      <c r="EG59" s="102"/>
      <c r="EH59" s="68" t="str">
        <f t="shared" si="23"/>
        <v/>
      </c>
      <c r="EI59" s="62"/>
    </row>
    <row r="60" spans="1:139" ht="15" customHeight="1" x14ac:dyDescent="0.25">
      <c r="A60" s="58"/>
      <c r="B60" s="104"/>
      <c r="C60" s="93"/>
      <c r="D60" s="94"/>
      <c r="E60" s="94"/>
      <c r="F60" s="94"/>
      <c r="G60" s="94"/>
      <c r="H60" s="94"/>
      <c r="I60" s="94"/>
      <c r="J60" s="95"/>
      <c r="K60" s="93"/>
      <c r="L60" s="94"/>
      <c r="M60" s="95"/>
      <c r="O60" s="96"/>
      <c r="Q60" s="97"/>
      <c r="R60" s="98"/>
      <c r="T60" s="67">
        <f t="shared" si="24"/>
        <v>0</v>
      </c>
      <c r="U60" s="7"/>
      <c r="V60" s="102"/>
      <c r="W60" s="68" t="str">
        <f t="shared" si="13"/>
        <v/>
      </c>
      <c r="Y60" s="104"/>
      <c r="Z60" s="93"/>
      <c r="AA60" s="94"/>
      <c r="AB60" s="94"/>
      <c r="AC60" s="94"/>
      <c r="AD60" s="94"/>
      <c r="AE60" s="94"/>
      <c r="AF60" s="94"/>
      <c r="AG60" s="95"/>
      <c r="AH60" s="93"/>
      <c r="AI60" s="94"/>
      <c r="AJ60" s="95"/>
      <c r="AL60" s="96"/>
      <c r="AN60" s="99"/>
      <c r="AO60" s="95"/>
      <c r="AQ60" s="67">
        <f t="shared" si="14"/>
        <v>0</v>
      </c>
      <c r="AR60" s="7"/>
      <c r="AS60" s="102"/>
      <c r="AT60" s="68" t="str">
        <f t="shared" si="15"/>
        <v/>
      </c>
      <c r="AV60" s="104"/>
      <c r="AW60" s="93"/>
      <c r="AX60" s="94"/>
      <c r="AY60" s="94"/>
      <c r="AZ60" s="94"/>
      <c r="BA60" s="94"/>
      <c r="BB60" s="94"/>
      <c r="BC60" s="94"/>
      <c r="BD60" s="95"/>
      <c r="BE60" s="93"/>
      <c r="BF60" s="94"/>
      <c r="BG60" s="95"/>
      <c r="BI60" s="96"/>
      <c r="BK60" s="99"/>
      <c r="BL60" s="95"/>
      <c r="BN60" s="67">
        <f t="shared" si="16"/>
        <v>0</v>
      </c>
      <c r="BO60" s="7"/>
      <c r="BP60" s="102"/>
      <c r="BQ60" s="68" t="str">
        <f t="shared" si="17"/>
        <v/>
      </c>
      <c r="BS60" s="104"/>
      <c r="BT60" s="93"/>
      <c r="BU60" s="94"/>
      <c r="BV60" s="94"/>
      <c r="BW60" s="94"/>
      <c r="BX60" s="94"/>
      <c r="BY60" s="94"/>
      <c r="BZ60" s="94"/>
      <c r="CA60" s="95"/>
      <c r="CB60" s="93"/>
      <c r="CC60" s="94"/>
      <c r="CD60" s="95"/>
      <c r="CF60" s="96"/>
      <c r="CH60" s="99"/>
      <c r="CI60" s="95"/>
      <c r="CK60" s="67">
        <f t="shared" si="18"/>
        <v>0</v>
      </c>
      <c r="CL60" s="7"/>
      <c r="CM60" s="102"/>
      <c r="CN60" s="68" t="str">
        <f t="shared" si="19"/>
        <v/>
      </c>
      <c r="CO60" s="7"/>
      <c r="CP60" s="104"/>
      <c r="CQ60" s="93"/>
      <c r="CR60" s="94"/>
      <c r="CS60" s="94"/>
      <c r="CT60" s="94"/>
      <c r="CU60" s="94"/>
      <c r="CV60" s="94"/>
      <c r="CW60" s="94"/>
      <c r="CX60" s="95"/>
      <c r="CY60" s="93"/>
      <c r="CZ60" s="94"/>
      <c r="DA60" s="95"/>
      <c r="DC60" s="96"/>
      <c r="DE60" s="99"/>
      <c r="DF60" s="95"/>
      <c r="DH60" s="67">
        <f t="shared" si="20"/>
        <v>0</v>
      </c>
      <c r="DI60" s="7"/>
      <c r="DJ60" s="102"/>
      <c r="DK60" s="68" t="str">
        <f t="shared" si="21"/>
        <v/>
      </c>
      <c r="DL60" s="7"/>
      <c r="DM60" s="104"/>
      <c r="DN60" s="93"/>
      <c r="DO60" s="94"/>
      <c r="DP60" s="94"/>
      <c r="DQ60" s="94"/>
      <c r="DR60" s="94"/>
      <c r="DS60" s="94"/>
      <c r="DT60" s="94"/>
      <c r="DU60" s="95"/>
      <c r="DV60" s="93"/>
      <c r="DW60" s="94"/>
      <c r="DX60" s="95"/>
      <c r="DZ60" s="96"/>
      <c r="EB60" s="99"/>
      <c r="EC60" s="95"/>
      <c r="EE60" s="67">
        <f t="shared" si="22"/>
        <v>0</v>
      </c>
      <c r="EF60" s="7"/>
      <c r="EG60" s="102"/>
      <c r="EH60" s="68" t="str">
        <f t="shared" si="23"/>
        <v/>
      </c>
      <c r="EI60" s="62"/>
    </row>
    <row r="61" spans="1:139" ht="15" customHeight="1" x14ac:dyDescent="0.25">
      <c r="A61" s="58"/>
      <c r="B61" s="104"/>
      <c r="C61" s="93"/>
      <c r="D61" s="94"/>
      <c r="E61" s="94"/>
      <c r="F61" s="94"/>
      <c r="G61" s="94"/>
      <c r="H61" s="94"/>
      <c r="I61" s="94"/>
      <c r="J61" s="95"/>
      <c r="K61" s="93"/>
      <c r="L61" s="94"/>
      <c r="M61" s="95"/>
      <c r="O61" s="96"/>
      <c r="Q61" s="97"/>
      <c r="R61" s="98"/>
      <c r="T61" s="67">
        <f t="shared" si="24"/>
        <v>0</v>
      </c>
      <c r="U61" s="7"/>
      <c r="V61" s="102"/>
      <c r="W61" s="68" t="str">
        <f t="shared" si="13"/>
        <v/>
      </c>
      <c r="Y61" s="104"/>
      <c r="Z61" s="93"/>
      <c r="AA61" s="94"/>
      <c r="AB61" s="94"/>
      <c r="AC61" s="94"/>
      <c r="AD61" s="94"/>
      <c r="AE61" s="94"/>
      <c r="AF61" s="94"/>
      <c r="AG61" s="95"/>
      <c r="AH61" s="93"/>
      <c r="AI61" s="94"/>
      <c r="AJ61" s="95"/>
      <c r="AL61" s="96"/>
      <c r="AN61" s="99"/>
      <c r="AO61" s="95"/>
      <c r="AQ61" s="67">
        <f t="shared" si="14"/>
        <v>0</v>
      </c>
      <c r="AR61" s="7"/>
      <c r="AS61" s="102"/>
      <c r="AT61" s="68" t="str">
        <f t="shared" si="15"/>
        <v/>
      </c>
      <c r="AV61" s="104"/>
      <c r="AW61" s="93"/>
      <c r="AX61" s="94"/>
      <c r="AY61" s="94"/>
      <c r="AZ61" s="94"/>
      <c r="BA61" s="94"/>
      <c r="BB61" s="94"/>
      <c r="BC61" s="94"/>
      <c r="BD61" s="95"/>
      <c r="BE61" s="93"/>
      <c r="BF61" s="94"/>
      <c r="BG61" s="95"/>
      <c r="BI61" s="96"/>
      <c r="BK61" s="99"/>
      <c r="BL61" s="95"/>
      <c r="BN61" s="67">
        <f t="shared" si="16"/>
        <v>0</v>
      </c>
      <c r="BO61" s="7"/>
      <c r="BP61" s="102"/>
      <c r="BQ61" s="68" t="str">
        <f t="shared" si="17"/>
        <v/>
      </c>
      <c r="BS61" s="104"/>
      <c r="BT61" s="93"/>
      <c r="BU61" s="94"/>
      <c r="BV61" s="94"/>
      <c r="BW61" s="94"/>
      <c r="BX61" s="94"/>
      <c r="BY61" s="94"/>
      <c r="BZ61" s="94"/>
      <c r="CA61" s="95"/>
      <c r="CB61" s="93"/>
      <c r="CC61" s="94"/>
      <c r="CD61" s="95"/>
      <c r="CF61" s="96"/>
      <c r="CH61" s="99"/>
      <c r="CI61" s="95"/>
      <c r="CK61" s="67">
        <f t="shared" si="18"/>
        <v>0</v>
      </c>
      <c r="CL61" s="7"/>
      <c r="CM61" s="102"/>
      <c r="CN61" s="68" t="str">
        <f t="shared" si="19"/>
        <v/>
      </c>
      <c r="CO61" s="7"/>
      <c r="CP61" s="104"/>
      <c r="CQ61" s="93"/>
      <c r="CR61" s="94"/>
      <c r="CS61" s="94"/>
      <c r="CT61" s="94"/>
      <c r="CU61" s="94"/>
      <c r="CV61" s="94"/>
      <c r="CW61" s="94"/>
      <c r="CX61" s="95"/>
      <c r="CY61" s="93"/>
      <c r="CZ61" s="94"/>
      <c r="DA61" s="95"/>
      <c r="DC61" s="96"/>
      <c r="DE61" s="99"/>
      <c r="DF61" s="95"/>
      <c r="DH61" s="67">
        <f t="shared" si="20"/>
        <v>0</v>
      </c>
      <c r="DI61" s="7"/>
      <c r="DJ61" s="102"/>
      <c r="DK61" s="68" t="str">
        <f t="shared" si="21"/>
        <v/>
      </c>
      <c r="DL61" s="7"/>
      <c r="DM61" s="104"/>
      <c r="DN61" s="93"/>
      <c r="DO61" s="94"/>
      <c r="DP61" s="94"/>
      <c r="DQ61" s="94"/>
      <c r="DR61" s="94"/>
      <c r="DS61" s="94"/>
      <c r="DT61" s="94"/>
      <c r="DU61" s="95"/>
      <c r="DV61" s="93"/>
      <c r="DW61" s="94"/>
      <c r="DX61" s="95"/>
      <c r="DZ61" s="96"/>
      <c r="EB61" s="99"/>
      <c r="EC61" s="95"/>
      <c r="EE61" s="67">
        <f t="shared" si="22"/>
        <v>0</v>
      </c>
      <c r="EF61" s="7"/>
      <c r="EG61" s="102"/>
      <c r="EH61" s="68" t="str">
        <f t="shared" si="23"/>
        <v/>
      </c>
      <c r="EI61" s="62"/>
    </row>
    <row r="62" spans="1:139" ht="15" customHeight="1" x14ac:dyDescent="0.25">
      <c r="A62" s="58"/>
      <c r="B62" s="104"/>
      <c r="C62" s="93"/>
      <c r="D62" s="94"/>
      <c r="E62" s="94"/>
      <c r="F62" s="94"/>
      <c r="G62" s="94"/>
      <c r="H62" s="94"/>
      <c r="I62" s="94"/>
      <c r="J62" s="95"/>
      <c r="K62" s="93"/>
      <c r="L62" s="94"/>
      <c r="M62" s="95"/>
      <c r="O62" s="96"/>
      <c r="Q62" s="97"/>
      <c r="R62" s="98"/>
      <c r="T62" s="67">
        <f t="shared" si="24"/>
        <v>0</v>
      </c>
      <c r="U62" s="7"/>
      <c r="V62" s="102"/>
      <c r="W62" s="68" t="str">
        <f t="shared" si="13"/>
        <v/>
      </c>
      <c r="Y62" s="104"/>
      <c r="Z62" s="93"/>
      <c r="AA62" s="94"/>
      <c r="AB62" s="94"/>
      <c r="AC62" s="94"/>
      <c r="AD62" s="94"/>
      <c r="AE62" s="94"/>
      <c r="AF62" s="94"/>
      <c r="AG62" s="95"/>
      <c r="AH62" s="93"/>
      <c r="AI62" s="94"/>
      <c r="AJ62" s="95"/>
      <c r="AL62" s="96"/>
      <c r="AN62" s="99"/>
      <c r="AO62" s="95"/>
      <c r="AQ62" s="67">
        <f t="shared" si="14"/>
        <v>0</v>
      </c>
      <c r="AR62" s="7"/>
      <c r="AS62" s="102"/>
      <c r="AT62" s="68" t="str">
        <f t="shared" si="15"/>
        <v/>
      </c>
      <c r="AV62" s="104"/>
      <c r="AW62" s="93"/>
      <c r="AX62" s="94"/>
      <c r="AY62" s="94"/>
      <c r="AZ62" s="94"/>
      <c r="BA62" s="94"/>
      <c r="BB62" s="94"/>
      <c r="BC62" s="94"/>
      <c r="BD62" s="95"/>
      <c r="BE62" s="93"/>
      <c r="BF62" s="94"/>
      <c r="BG62" s="95"/>
      <c r="BI62" s="96"/>
      <c r="BK62" s="99"/>
      <c r="BL62" s="95"/>
      <c r="BN62" s="67">
        <f t="shared" si="16"/>
        <v>0</v>
      </c>
      <c r="BO62" s="7"/>
      <c r="BP62" s="102"/>
      <c r="BQ62" s="68" t="str">
        <f t="shared" si="17"/>
        <v/>
      </c>
      <c r="BS62" s="104"/>
      <c r="BT62" s="93"/>
      <c r="BU62" s="94"/>
      <c r="BV62" s="94"/>
      <c r="BW62" s="94"/>
      <c r="BX62" s="94"/>
      <c r="BY62" s="94"/>
      <c r="BZ62" s="94"/>
      <c r="CA62" s="95"/>
      <c r="CB62" s="93"/>
      <c r="CC62" s="94"/>
      <c r="CD62" s="95"/>
      <c r="CF62" s="96"/>
      <c r="CH62" s="99"/>
      <c r="CI62" s="95"/>
      <c r="CK62" s="67">
        <f t="shared" si="18"/>
        <v>0</v>
      </c>
      <c r="CL62" s="7"/>
      <c r="CM62" s="102"/>
      <c r="CN62" s="68" t="str">
        <f t="shared" si="19"/>
        <v/>
      </c>
      <c r="CO62" s="7"/>
      <c r="CP62" s="104"/>
      <c r="CQ62" s="93"/>
      <c r="CR62" s="94"/>
      <c r="CS62" s="94"/>
      <c r="CT62" s="94"/>
      <c r="CU62" s="94"/>
      <c r="CV62" s="94"/>
      <c r="CW62" s="94"/>
      <c r="CX62" s="95"/>
      <c r="CY62" s="93"/>
      <c r="CZ62" s="94"/>
      <c r="DA62" s="95"/>
      <c r="DC62" s="96"/>
      <c r="DE62" s="99"/>
      <c r="DF62" s="95"/>
      <c r="DH62" s="67">
        <f t="shared" si="20"/>
        <v>0</v>
      </c>
      <c r="DI62" s="7"/>
      <c r="DJ62" s="102"/>
      <c r="DK62" s="68" t="str">
        <f t="shared" si="21"/>
        <v/>
      </c>
      <c r="DL62" s="7"/>
      <c r="DM62" s="104"/>
      <c r="DN62" s="93"/>
      <c r="DO62" s="94"/>
      <c r="DP62" s="94"/>
      <c r="DQ62" s="94"/>
      <c r="DR62" s="94"/>
      <c r="DS62" s="94"/>
      <c r="DT62" s="94"/>
      <c r="DU62" s="95"/>
      <c r="DV62" s="93"/>
      <c r="DW62" s="94"/>
      <c r="DX62" s="95"/>
      <c r="DZ62" s="96"/>
      <c r="EB62" s="99"/>
      <c r="EC62" s="95"/>
      <c r="EE62" s="67">
        <f t="shared" si="22"/>
        <v>0</v>
      </c>
      <c r="EF62" s="7"/>
      <c r="EG62" s="102"/>
      <c r="EH62" s="68" t="str">
        <f t="shared" si="23"/>
        <v/>
      </c>
      <c r="EI62" s="62"/>
    </row>
    <row r="63" spans="1:139" ht="15" customHeight="1" x14ac:dyDescent="0.25">
      <c r="A63" s="58"/>
      <c r="B63" s="104"/>
      <c r="C63" s="93"/>
      <c r="D63" s="94"/>
      <c r="E63" s="94"/>
      <c r="F63" s="94"/>
      <c r="G63" s="94"/>
      <c r="H63" s="94"/>
      <c r="I63" s="94"/>
      <c r="J63" s="95"/>
      <c r="K63" s="93"/>
      <c r="L63" s="94"/>
      <c r="M63" s="95"/>
      <c r="O63" s="96"/>
      <c r="Q63" s="97"/>
      <c r="R63" s="98"/>
      <c r="T63" s="67">
        <f t="shared" si="24"/>
        <v>0</v>
      </c>
      <c r="U63" s="7"/>
      <c r="V63" s="102"/>
      <c r="W63" s="68" t="str">
        <f t="shared" si="13"/>
        <v/>
      </c>
      <c r="Y63" s="104"/>
      <c r="Z63" s="93"/>
      <c r="AA63" s="94"/>
      <c r="AB63" s="94"/>
      <c r="AC63" s="94"/>
      <c r="AD63" s="94"/>
      <c r="AE63" s="94"/>
      <c r="AF63" s="94"/>
      <c r="AG63" s="95"/>
      <c r="AH63" s="93"/>
      <c r="AI63" s="94"/>
      <c r="AJ63" s="95"/>
      <c r="AL63" s="96"/>
      <c r="AN63" s="99"/>
      <c r="AO63" s="95"/>
      <c r="AQ63" s="67">
        <f t="shared" si="14"/>
        <v>0</v>
      </c>
      <c r="AR63" s="7"/>
      <c r="AS63" s="102"/>
      <c r="AT63" s="68" t="str">
        <f t="shared" si="15"/>
        <v/>
      </c>
      <c r="AV63" s="104"/>
      <c r="AW63" s="93"/>
      <c r="AX63" s="94"/>
      <c r="AY63" s="94"/>
      <c r="AZ63" s="94"/>
      <c r="BA63" s="94"/>
      <c r="BB63" s="94"/>
      <c r="BC63" s="94"/>
      <c r="BD63" s="95"/>
      <c r="BE63" s="93"/>
      <c r="BF63" s="94"/>
      <c r="BG63" s="95"/>
      <c r="BI63" s="96"/>
      <c r="BK63" s="99"/>
      <c r="BL63" s="95"/>
      <c r="BN63" s="67">
        <f t="shared" si="16"/>
        <v>0</v>
      </c>
      <c r="BO63" s="7"/>
      <c r="BP63" s="102"/>
      <c r="BQ63" s="68" t="str">
        <f t="shared" si="17"/>
        <v/>
      </c>
      <c r="BS63" s="104"/>
      <c r="BT63" s="93"/>
      <c r="BU63" s="94"/>
      <c r="BV63" s="94"/>
      <c r="BW63" s="94"/>
      <c r="BX63" s="94"/>
      <c r="BY63" s="94"/>
      <c r="BZ63" s="94"/>
      <c r="CA63" s="95"/>
      <c r="CB63" s="93"/>
      <c r="CC63" s="94"/>
      <c r="CD63" s="95"/>
      <c r="CF63" s="96"/>
      <c r="CH63" s="99"/>
      <c r="CI63" s="95"/>
      <c r="CK63" s="67">
        <f t="shared" si="18"/>
        <v>0</v>
      </c>
      <c r="CL63" s="7"/>
      <c r="CM63" s="102"/>
      <c r="CN63" s="68" t="str">
        <f t="shared" si="19"/>
        <v/>
      </c>
      <c r="CO63" s="7"/>
      <c r="CP63" s="104"/>
      <c r="CQ63" s="93"/>
      <c r="CR63" s="94"/>
      <c r="CS63" s="94"/>
      <c r="CT63" s="94"/>
      <c r="CU63" s="94"/>
      <c r="CV63" s="94"/>
      <c r="CW63" s="94"/>
      <c r="CX63" s="95"/>
      <c r="CY63" s="93"/>
      <c r="CZ63" s="94"/>
      <c r="DA63" s="95"/>
      <c r="DC63" s="96"/>
      <c r="DE63" s="99"/>
      <c r="DF63" s="95"/>
      <c r="DH63" s="67">
        <f t="shared" si="20"/>
        <v>0</v>
      </c>
      <c r="DI63" s="7"/>
      <c r="DJ63" s="102"/>
      <c r="DK63" s="68" t="str">
        <f t="shared" si="21"/>
        <v/>
      </c>
      <c r="DL63" s="7"/>
      <c r="DM63" s="104"/>
      <c r="DN63" s="93"/>
      <c r="DO63" s="94"/>
      <c r="DP63" s="94"/>
      <c r="DQ63" s="94"/>
      <c r="DR63" s="94"/>
      <c r="DS63" s="94"/>
      <c r="DT63" s="94"/>
      <c r="DU63" s="95"/>
      <c r="DV63" s="93"/>
      <c r="DW63" s="94"/>
      <c r="DX63" s="95"/>
      <c r="DZ63" s="96"/>
      <c r="EB63" s="99"/>
      <c r="EC63" s="95"/>
      <c r="EE63" s="67">
        <f t="shared" si="22"/>
        <v>0</v>
      </c>
      <c r="EF63" s="7"/>
      <c r="EG63" s="102"/>
      <c r="EH63" s="68" t="str">
        <f t="shared" si="23"/>
        <v/>
      </c>
      <c r="EI63" s="62"/>
    </row>
    <row r="64" spans="1:139" ht="15" customHeight="1" x14ac:dyDescent="0.25">
      <c r="A64" s="58"/>
      <c r="B64" s="104"/>
      <c r="C64" s="93"/>
      <c r="D64" s="94"/>
      <c r="E64" s="94"/>
      <c r="F64" s="94"/>
      <c r="G64" s="94"/>
      <c r="H64" s="94"/>
      <c r="I64" s="94"/>
      <c r="J64" s="95"/>
      <c r="K64" s="93"/>
      <c r="L64" s="94"/>
      <c r="M64" s="95"/>
      <c r="O64" s="96"/>
      <c r="Q64" s="97"/>
      <c r="R64" s="98"/>
      <c r="T64" s="67">
        <f t="shared" si="24"/>
        <v>0</v>
      </c>
      <c r="U64" s="7"/>
      <c r="V64" s="102"/>
      <c r="W64" s="68" t="str">
        <f t="shared" si="13"/>
        <v/>
      </c>
      <c r="Y64" s="104"/>
      <c r="Z64" s="93"/>
      <c r="AA64" s="94"/>
      <c r="AB64" s="94"/>
      <c r="AC64" s="94"/>
      <c r="AD64" s="94"/>
      <c r="AE64" s="94"/>
      <c r="AF64" s="94"/>
      <c r="AG64" s="95"/>
      <c r="AH64" s="93"/>
      <c r="AI64" s="94"/>
      <c r="AJ64" s="95"/>
      <c r="AL64" s="96"/>
      <c r="AN64" s="99"/>
      <c r="AO64" s="95"/>
      <c r="AQ64" s="67">
        <f t="shared" si="14"/>
        <v>0</v>
      </c>
      <c r="AR64" s="7"/>
      <c r="AS64" s="102"/>
      <c r="AT64" s="68" t="str">
        <f t="shared" si="15"/>
        <v/>
      </c>
      <c r="AV64" s="104"/>
      <c r="AW64" s="93"/>
      <c r="AX64" s="94"/>
      <c r="AY64" s="94"/>
      <c r="AZ64" s="94"/>
      <c r="BA64" s="94"/>
      <c r="BB64" s="94"/>
      <c r="BC64" s="94"/>
      <c r="BD64" s="95"/>
      <c r="BE64" s="93"/>
      <c r="BF64" s="94"/>
      <c r="BG64" s="95"/>
      <c r="BI64" s="96"/>
      <c r="BK64" s="99"/>
      <c r="BL64" s="95"/>
      <c r="BN64" s="67">
        <f t="shared" si="16"/>
        <v>0</v>
      </c>
      <c r="BO64" s="7"/>
      <c r="BP64" s="102"/>
      <c r="BQ64" s="68" t="str">
        <f t="shared" si="17"/>
        <v/>
      </c>
      <c r="BS64" s="104"/>
      <c r="BT64" s="93"/>
      <c r="BU64" s="94"/>
      <c r="BV64" s="94"/>
      <c r="BW64" s="94"/>
      <c r="BX64" s="94"/>
      <c r="BY64" s="94"/>
      <c r="BZ64" s="94"/>
      <c r="CA64" s="95"/>
      <c r="CB64" s="93"/>
      <c r="CC64" s="94"/>
      <c r="CD64" s="95"/>
      <c r="CF64" s="96"/>
      <c r="CH64" s="99"/>
      <c r="CI64" s="95"/>
      <c r="CK64" s="67">
        <f t="shared" si="18"/>
        <v>0</v>
      </c>
      <c r="CL64" s="7"/>
      <c r="CM64" s="102"/>
      <c r="CN64" s="68" t="str">
        <f t="shared" si="19"/>
        <v/>
      </c>
      <c r="CO64" s="7"/>
      <c r="CP64" s="104"/>
      <c r="CQ64" s="93"/>
      <c r="CR64" s="94"/>
      <c r="CS64" s="94"/>
      <c r="CT64" s="94"/>
      <c r="CU64" s="94"/>
      <c r="CV64" s="94"/>
      <c r="CW64" s="94"/>
      <c r="CX64" s="95"/>
      <c r="CY64" s="93"/>
      <c r="CZ64" s="94"/>
      <c r="DA64" s="95"/>
      <c r="DC64" s="96"/>
      <c r="DE64" s="99"/>
      <c r="DF64" s="95"/>
      <c r="DH64" s="67">
        <f t="shared" si="20"/>
        <v>0</v>
      </c>
      <c r="DI64" s="7"/>
      <c r="DJ64" s="102"/>
      <c r="DK64" s="68" t="str">
        <f t="shared" si="21"/>
        <v/>
      </c>
      <c r="DL64" s="7"/>
      <c r="DM64" s="104"/>
      <c r="DN64" s="93"/>
      <c r="DO64" s="94"/>
      <c r="DP64" s="94"/>
      <c r="DQ64" s="94"/>
      <c r="DR64" s="94"/>
      <c r="DS64" s="94"/>
      <c r="DT64" s="94"/>
      <c r="DU64" s="95"/>
      <c r="DV64" s="93"/>
      <c r="DW64" s="94"/>
      <c r="DX64" s="95"/>
      <c r="DZ64" s="96"/>
      <c r="EB64" s="99"/>
      <c r="EC64" s="95"/>
      <c r="EE64" s="67">
        <f t="shared" si="22"/>
        <v>0</v>
      </c>
      <c r="EF64" s="7"/>
      <c r="EG64" s="102"/>
      <c r="EH64" s="68" t="str">
        <f t="shared" si="23"/>
        <v/>
      </c>
      <c r="EI64" s="62"/>
    </row>
    <row r="65" spans="1:139" ht="15" customHeight="1" x14ac:dyDescent="0.25">
      <c r="A65" s="58"/>
      <c r="B65" s="104"/>
      <c r="C65" s="93"/>
      <c r="D65" s="94"/>
      <c r="E65" s="94"/>
      <c r="F65" s="94"/>
      <c r="G65" s="94"/>
      <c r="H65" s="94"/>
      <c r="I65" s="94"/>
      <c r="J65" s="95"/>
      <c r="K65" s="93"/>
      <c r="L65" s="94"/>
      <c r="M65" s="95"/>
      <c r="O65" s="96"/>
      <c r="Q65" s="97"/>
      <c r="R65" s="98"/>
      <c r="T65" s="67">
        <f t="shared" si="24"/>
        <v>0</v>
      </c>
      <c r="U65" s="7"/>
      <c r="V65" s="102"/>
      <c r="W65" s="68" t="str">
        <f t="shared" si="13"/>
        <v/>
      </c>
      <c r="Y65" s="104"/>
      <c r="Z65" s="93"/>
      <c r="AA65" s="94"/>
      <c r="AB65" s="94"/>
      <c r="AC65" s="94"/>
      <c r="AD65" s="94"/>
      <c r="AE65" s="94"/>
      <c r="AF65" s="94"/>
      <c r="AG65" s="95"/>
      <c r="AH65" s="93"/>
      <c r="AI65" s="94"/>
      <c r="AJ65" s="95"/>
      <c r="AL65" s="96"/>
      <c r="AN65" s="99"/>
      <c r="AO65" s="95"/>
      <c r="AQ65" s="67">
        <f t="shared" si="14"/>
        <v>0</v>
      </c>
      <c r="AR65" s="7"/>
      <c r="AS65" s="102"/>
      <c r="AT65" s="68" t="str">
        <f t="shared" si="15"/>
        <v/>
      </c>
      <c r="AV65" s="104"/>
      <c r="AW65" s="93"/>
      <c r="AX65" s="94"/>
      <c r="AY65" s="94"/>
      <c r="AZ65" s="94"/>
      <c r="BA65" s="94"/>
      <c r="BB65" s="94"/>
      <c r="BC65" s="94"/>
      <c r="BD65" s="95"/>
      <c r="BE65" s="93"/>
      <c r="BF65" s="94"/>
      <c r="BG65" s="95"/>
      <c r="BI65" s="96"/>
      <c r="BK65" s="99"/>
      <c r="BL65" s="95"/>
      <c r="BN65" s="67">
        <f t="shared" si="16"/>
        <v>0</v>
      </c>
      <c r="BO65" s="7"/>
      <c r="BP65" s="102"/>
      <c r="BQ65" s="68" t="str">
        <f t="shared" si="17"/>
        <v/>
      </c>
      <c r="BS65" s="104"/>
      <c r="BT65" s="93"/>
      <c r="BU65" s="94"/>
      <c r="BV65" s="94"/>
      <c r="BW65" s="94"/>
      <c r="BX65" s="94"/>
      <c r="BY65" s="94"/>
      <c r="BZ65" s="94"/>
      <c r="CA65" s="95"/>
      <c r="CB65" s="93"/>
      <c r="CC65" s="94"/>
      <c r="CD65" s="95"/>
      <c r="CF65" s="96"/>
      <c r="CH65" s="99"/>
      <c r="CI65" s="95"/>
      <c r="CK65" s="67">
        <f t="shared" si="18"/>
        <v>0</v>
      </c>
      <c r="CL65" s="7"/>
      <c r="CM65" s="102"/>
      <c r="CN65" s="68" t="str">
        <f t="shared" si="19"/>
        <v/>
      </c>
      <c r="CO65" s="7"/>
      <c r="CP65" s="104"/>
      <c r="CQ65" s="93"/>
      <c r="CR65" s="94"/>
      <c r="CS65" s="94"/>
      <c r="CT65" s="94"/>
      <c r="CU65" s="94"/>
      <c r="CV65" s="94"/>
      <c r="CW65" s="94"/>
      <c r="CX65" s="95"/>
      <c r="CY65" s="93"/>
      <c r="CZ65" s="94"/>
      <c r="DA65" s="95"/>
      <c r="DC65" s="96"/>
      <c r="DE65" s="99"/>
      <c r="DF65" s="95"/>
      <c r="DH65" s="67">
        <f t="shared" si="20"/>
        <v>0</v>
      </c>
      <c r="DI65" s="7"/>
      <c r="DJ65" s="102"/>
      <c r="DK65" s="68" t="str">
        <f t="shared" si="21"/>
        <v/>
      </c>
      <c r="DL65" s="7"/>
      <c r="DM65" s="104"/>
      <c r="DN65" s="93"/>
      <c r="DO65" s="94"/>
      <c r="DP65" s="94"/>
      <c r="DQ65" s="94"/>
      <c r="DR65" s="94"/>
      <c r="DS65" s="94"/>
      <c r="DT65" s="94"/>
      <c r="DU65" s="95"/>
      <c r="DV65" s="93"/>
      <c r="DW65" s="94"/>
      <c r="DX65" s="95"/>
      <c r="DZ65" s="96"/>
      <c r="EB65" s="99"/>
      <c r="EC65" s="95"/>
      <c r="EE65" s="67">
        <f t="shared" si="22"/>
        <v>0</v>
      </c>
      <c r="EF65" s="7"/>
      <c r="EG65" s="102"/>
      <c r="EH65" s="68" t="str">
        <f t="shared" si="23"/>
        <v/>
      </c>
      <c r="EI65" s="62"/>
    </row>
    <row r="66" spans="1:139" ht="15" customHeight="1" x14ac:dyDescent="0.25">
      <c r="A66" s="58"/>
      <c r="B66" s="104"/>
      <c r="C66" s="93"/>
      <c r="D66" s="94"/>
      <c r="E66" s="94"/>
      <c r="F66" s="94"/>
      <c r="G66" s="94"/>
      <c r="H66" s="94"/>
      <c r="I66" s="94"/>
      <c r="J66" s="95"/>
      <c r="K66" s="93"/>
      <c r="L66" s="94"/>
      <c r="M66" s="95"/>
      <c r="O66" s="96"/>
      <c r="Q66" s="97"/>
      <c r="R66" s="98"/>
      <c r="T66" s="67">
        <f t="shared" si="24"/>
        <v>0</v>
      </c>
      <c r="U66" s="7"/>
      <c r="V66" s="102"/>
      <c r="W66" s="68" t="str">
        <f t="shared" si="13"/>
        <v/>
      </c>
      <c r="Y66" s="104"/>
      <c r="Z66" s="93"/>
      <c r="AA66" s="94"/>
      <c r="AB66" s="94"/>
      <c r="AC66" s="94"/>
      <c r="AD66" s="94"/>
      <c r="AE66" s="94"/>
      <c r="AF66" s="94"/>
      <c r="AG66" s="95"/>
      <c r="AH66" s="93"/>
      <c r="AI66" s="94"/>
      <c r="AJ66" s="95"/>
      <c r="AL66" s="96"/>
      <c r="AN66" s="99"/>
      <c r="AO66" s="95"/>
      <c r="AQ66" s="67">
        <f t="shared" si="14"/>
        <v>0</v>
      </c>
      <c r="AR66" s="7"/>
      <c r="AS66" s="102"/>
      <c r="AT66" s="68" t="str">
        <f t="shared" si="15"/>
        <v/>
      </c>
      <c r="AV66" s="104"/>
      <c r="AW66" s="93"/>
      <c r="AX66" s="94"/>
      <c r="AY66" s="94"/>
      <c r="AZ66" s="94"/>
      <c r="BA66" s="94"/>
      <c r="BB66" s="94"/>
      <c r="BC66" s="94"/>
      <c r="BD66" s="95"/>
      <c r="BE66" s="93"/>
      <c r="BF66" s="94"/>
      <c r="BG66" s="95"/>
      <c r="BI66" s="96"/>
      <c r="BK66" s="99"/>
      <c r="BL66" s="95"/>
      <c r="BN66" s="67">
        <f t="shared" si="16"/>
        <v>0</v>
      </c>
      <c r="BO66" s="7"/>
      <c r="BP66" s="102"/>
      <c r="BQ66" s="68" t="str">
        <f t="shared" si="17"/>
        <v/>
      </c>
      <c r="BS66" s="104"/>
      <c r="BT66" s="93"/>
      <c r="BU66" s="94"/>
      <c r="BV66" s="94"/>
      <c r="BW66" s="94"/>
      <c r="BX66" s="94"/>
      <c r="BY66" s="94"/>
      <c r="BZ66" s="94"/>
      <c r="CA66" s="95"/>
      <c r="CB66" s="93"/>
      <c r="CC66" s="94"/>
      <c r="CD66" s="95"/>
      <c r="CF66" s="96"/>
      <c r="CH66" s="99"/>
      <c r="CI66" s="95"/>
      <c r="CK66" s="67">
        <f t="shared" si="18"/>
        <v>0</v>
      </c>
      <c r="CL66" s="7"/>
      <c r="CM66" s="102"/>
      <c r="CN66" s="68" t="str">
        <f t="shared" si="19"/>
        <v/>
      </c>
      <c r="CO66" s="7"/>
      <c r="CP66" s="104"/>
      <c r="CQ66" s="93"/>
      <c r="CR66" s="94"/>
      <c r="CS66" s="94"/>
      <c r="CT66" s="94"/>
      <c r="CU66" s="94"/>
      <c r="CV66" s="94"/>
      <c r="CW66" s="94"/>
      <c r="CX66" s="95"/>
      <c r="CY66" s="93"/>
      <c r="CZ66" s="94"/>
      <c r="DA66" s="95"/>
      <c r="DC66" s="96"/>
      <c r="DE66" s="99"/>
      <c r="DF66" s="95"/>
      <c r="DH66" s="67">
        <f t="shared" si="20"/>
        <v>0</v>
      </c>
      <c r="DI66" s="7"/>
      <c r="DJ66" s="102"/>
      <c r="DK66" s="68" t="str">
        <f t="shared" si="21"/>
        <v/>
      </c>
      <c r="DL66" s="7"/>
      <c r="DM66" s="104"/>
      <c r="DN66" s="93"/>
      <c r="DO66" s="94"/>
      <c r="DP66" s="94"/>
      <c r="DQ66" s="94"/>
      <c r="DR66" s="94"/>
      <c r="DS66" s="94"/>
      <c r="DT66" s="94"/>
      <c r="DU66" s="95"/>
      <c r="DV66" s="93"/>
      <c r="DW66" s="94"/>
      <c r="DX66" s="95"/>
      <c r="DZ66" s="96"/>
      <c r="EB66" s="99"/>
      <c r="EC66" s="95"/>
      <c r="EE66" s="67">
        <f t="shared" si="22"/>
        <v>0</v>
      </c>
      <c r="EF66" s="7"/>
      <c r="EG66" s="102"/>
      <c r="EH66" s="68" t="str">
        <f t="shared" si="23"/>
        <v/>
      </c>
      <c r="EI66" s="62"/>
    </row>
    <row r="67" spans="1:139" ht="15" customHeight="1" x14ac:dyDescent="0.25">
      <c r="A67" s="58"/>
      <c r="B67" s="104"/>
      <c r="C67" s="93"/>
      <c r="D67" s="94"/>
      <c r="E67" s="94"/>
      <c r="F67" s="94"/>
      <c r="G67" s="94"/>
      <c r="H67" s="94"/>
      <c r="I67" s="94"/>
      <c r="J67" s="95"/>
      <c r="K67" s="93"/>
      <c r="L67" s="94"/>
      <c r="M67" s="95"/>
      <c r="O67" s="96"/>
      <c r="Q67" s="97"/>
      <c r="R67" s="98"/>
      <c r="T67" s="67">
        <f t="shared" si="24"/>
        <v>0</v>
      </c>
      <c r="U67" s="7"/>
      <c r="V67" s="102"/>
      <c r="W67" s="68" t="str">
        <f t="shared" si="13"/>
        <v/>
      </c>
      <c r="Y67" s="104"/>
      <c r="Z67" s="93"/>
      <c r="AA67" s="94"/>
      <c r="AB67" s="94"/>
      <c r="AC67" s="94"/>
      <c r="AD67" s="94"/>
      <c r="AE67" s="94"/>
      <c r="AF67" s="94"/>
      <c r="AG67" s="95"/>
      <c r="AH67" s="93"/>
      <c r="AI67" s="94"/>
      <c r="AJ67" s="95"/>
      <c r="AL67" s="96"/>
      <c r="AN67" s="99"/>
      <c r="AO67" s="95"/>
      <c r="AQ67" s="67">
        <f t="shared" si="14"/>
        <v>0</v>
      </c>
      <c r="AR67" s="7"/>
      <c r="AS67" s="102"/>
      <c r="AT67" s="68" t="str">
        <f t="shared" si="15"/>
        <v/>
      </c>
      <c r="AV67" s="104"/>
      <c r="AW67" s="93"/>
      <c r="AX67" s="94"/>
      <c r="AY67" s="94"/>
      <c r="AZ67" s="94"/>
      <c r="BA67" s="94"/>
      <c r="BB67" s="94"/>
      <c r="BC67" s="94"/>
      <c r="BD67" s="95"/>
      <c r="BE67" s="93"/>
      <c r="BF67" s="94"/>
      <c r="BG67" s="95"/>
      <c r="BI67" s="96"/>
      <c r="BK67" s="99"/>
      <c r="BL67" s="95"/>
      <c r="BN67" s="67">
        <f t="shared" si="16"/>
        <v>0</v>
      </c>
      <c r="BO67" s="7"/>
      <c r="BP67" s="102"/>
      <c r="BQ67" s="68" t="str">
        <f t="shared" si="17"/>
        <v/>
      </c>
      <c r="BS67" s="104"/>
      <c r="BT67" s="93"/>
      <c r="BU67" s="94"/>
      <c r="BV67" s="94"/>
      <c r="BW67" s="94"/>
      <c r="BX67" s="94"/>
      <c r="BY67" s="94"/>
      <c r="BZ67" s="94"/>
      <c r="CA67" s="95"/>
      <c r="CB67" s="93"/>
      <c r="CC67" s="94"/>
      <c r="CD67" s="95"/>
      <c r="CF67" s="96"/>
      <c r="CH67" s="99"/>
      <c r="CI67" s="95"/>
      <c r="CK67" s="67">
        <f t="shared" si="18"/>
        <v>0</v>
      </c>
      <c r="CL67" s="7"/>
      <c r="CM67" s="102"/>
      <c r="CN67" s="68" t="str">
        <f t="shared" si="19"/>
        <v/>
      </c>
      <c r="CO67" s="7"/>
      <c r="CP67" s="104"/>
      <c r="CQ67" s="93"/>
      <c r="CR67" s="94"/>
      <c r="CS67" s="94"/>
      <c r="CT67" s="94"/>
      <c r="CU67" s="94"/>
      <c r="CV67" s="94"/>
      <c r="CW67" s="94"/>
      <c r="CX67" s="95"/>
      <c r="CY67" s="93"/>
      <c r="CZ67" s="94"/>
      <c r="DA67" s="95"/>
      <c r="DC67" s="96"/>
      <c r="DE67" s="99"/>
      <c r="DF67" s="95"/>
      <c r="DH67" s="67">
        <f t="shared" si="20"/>
        <v>0</v>
      </c>
      <c r="DI67" s="7"/>
      <c r="DJ67" s="102"/>
      <c r="DK67" s="68" t="str">
        <f t="shared" si="21"/>
        <v/>
      </c>
      <c r="DL67" s="7"/>
      <c r="DM67" s="104"/>
      <c r="DN67" s="93"/>
      <c r="DO67" s="94"/>
      <c r="DP67" s="94"/>
      <c r="DQ67" s="94"/>
      <c r="DR67" s="94"/>
      <c r="DS67" s="94"/>
      <c r="DT67" s="94"/>
      <c r="DU67" s="95"/>
      <c r="DV67" s="93"/>
      <c r="DW67" s="94"/>
      <c r="DX67" s="95"/>
      <c r="DZ67" s="96"/>
      <c r="EB67" s="99"/>
      <c r="EC67" s="95"/>
      <c r="EE67" s="67">
        <f t="shared" si="22"/>
        <v>0</v>
      </c>
      <c r="EF67" s="7"/>
      <c r="EG67" s="102"/>
      <c r="EH67" s="68" t="str">
        <f t="shared" si="23"/>
        <v/>
      </c>
      <c r="EI67" s="62"/>
    </row>
    <row r="68" spans="1:139" ht="15" customHeight="1" x14ac:dyDescent="0.25">
      <c r="A68" s="58"/>
      <c r="B68" s="104"/>
      <c r="C68" s="93"/>
      <c r="D68" s="94"/>
      <c r="E68" s="94"/>
      <c r="F68" s="94"/>
      <c r="G68" s="94"/>
      <c r="H68" s="94"/>
      <c r="I68" s="94"/>
      <c r="J68" s="95"/>
      <c r="K68" s="93"/>
      <c r="L68" s="94"/>
      <c r="M68" s="95"/>
      <c r="O68" s="96"/>
      <c r="Q68" s="97"/>
      <c r="R68" s="98"/>
      <c r="T68" s="67">
        <f t="shared" si="24"/>
        <v>0</v>
      </c>
      <c r="U68" s="7"/>
      <c r="V68" s="102"/>
      <c r="W68" s="68" t="str">
        <f t="shared" si="13"/>
        <v/>
      </c>
      <c r="Y68" s="104"/>
      <c r="Z68" s="93"/>
      <c r="AA68" s="94"/>
      <c r="AB68" s="94"/>
      <c r="AC68" s="94"/>
      <c r="AD68" s="94"/>
      <c r="AE68" s="94"/>
      <c r="AF68" s="94"/>
      <c r="AG68" s="95"/>
      <c r="AH68" s="93"/>
      <c r="AI68" s="94"/>
      <c r="AJ68" s="95"/>
      <c r="AL68" s="96"/>
      <c r="AN68" s="99"/>
      <c r="AO68" s="95"/>
      <c r="AQ68" s="67">
        <f t="shared" si="14"/>
        <v>0</v>
      </c>
      <c r="AR68" s="7"/>
      <c r="AS68" s="102"/>
      <c r="AT68" s="68" t="str">
        <f t="shared" si="15"/>
        <v/>
      </c>
      <c r="AV68" s="104"/>
      <c r="AW68" s="93"/>
      <c r="AX68" s="94"/>
      <c r="AY68" s="94"/>
      <c r="AZ68" s="94"/>
      <c r="BA68" s="94"/>
      <c r="BB68" s="94"/>
      <c r="BC68" s="94"/>
      <c r="BD68" s="95"/>
      <c r="BE68" s="93"/>
      <c r="BF68" s="94"/>
      <c r="BG68" s="95"/>
      <c r="BI68" s="96"/>
      <c r="BK68" s="99"/>
      <c r="BL68" s="95"/>
      <c r="BN68" s="67">
        <f t="shared" si="16"/>
        <v>0</v>
      </c>
      <c r="BO68" s="7"/>
      <c r="BP68" s="102"/>
      <c r="BQ68" s="68" t="str">
        <f t="shared" si="17"/>
        <v/>
      </c>
      <c r="BS68" s="104"/>
      <c r="BT68" s="93"/>
      <c r="BU68" s="94"/>
      <c r="BV68" s="94"/>
      <c r="BW68" s="94"/>
      <c r="BX68" s="94"/>
      <c r="BY68" s="94"/>
      <c r="BZ68" s="94"/>
      <c r="CA68" s="95"/>
      <c r="CB68" s="93"/>
      <c r="CC68" s="94"/>
      <c r="CD68" s="95"/>
      <c r="CF68" s="96"/>
      <c r="CH68" s="99"/>
      <c r="CI68" s="95"/>
      <c r="CK68" s="67">
        <f t="shared" si="18"/>
        <v>0</v>
      </c>
      <c r="CL68" s="7"/>
      <c r="CM68" s="102"/>
      <c r="CN68" s="68" t="str">
        <f t="shared" si="19"/>
        <v/>
      </c>
      <c r="CO68" s="7"/>
      <c r="CP68" s="104"/>
      <c r="CQ68" s="93"/>
      <c r="CR68" s="94"/>
      <c r="CS68" s="94"/>
      <c r="CT68" s="94"/>
      <c r="CU68" s="94"/>
      <c r="CV68" s="94"/>
      <c r="CW68" s="94"/>
      <c r="CX68" s="95"/>
      <c r="CY68" s="93"/>
      <c r="CZ68" s="94"/>
      <c r="DA68" s="95"/>
      <c r="DC68" s="96"/>
      <c r="DE68" s="99"/>
      <c r="DF68" s="95"/>
      <c r="DH68" s="67">
        <f t="shared" si="20"/>
        <v>0</v>
      </c>
      <c r="DI68" s="7"/>
      <c r="DJ68" s="102"/>
      <c r="DK68" s="68" t="str">
        <f t="shared" si="21"/>
        <v/>
      </c>
      <c r="DL68" s="7"/>
      <c r="DM68" s="104"/>
      <c r="DN68" s="93"/>
      <c r="DO68" s="94"/>
      <c r="DP68" s="94"/>
      <c r="DQ68" s="94"/>
      <c r="DR68" s="94"/>
      <c r="DS68" s="94"/>
      <c r="DT68" s="94"/>
      <c r="DU68" s="95"/>
      <c r="DV68" s="93"/>
      <c r="DW68" s="94"/>
      <c r="DX68" s="95"/>
      <c r="DZ68" s="96"/>
      <c r="EB68" s="99"/>
      <c r="EC68" s="95"/>
      <c r="EE68" s="67">
        <f t="shared" si="22"/>
        <v>0</v>
      </c>
      <c r="EF68" s="7"/>
      <c r="EG68" s="102"/>
      <c r="EH68" s="68" t="str">
        <f t="shared" si="23"/>
        <v/>
      </c>
      <c r="EI68" s="62"/>
    </row>
    <row r="69" spans="1:139" ht="15" customHeight="1" x14ac:dyDescent="0.25">
      <c r="A69" s="58"/>
      <c r="B69" s="104"/>
      <c r="C69" s="93"/>
      <c r="D69" s="94"/>
      <c r="E69" s="94"/>
      <c r="F69" s="94"/>
      <c r="G69" s="94"/>
      <c r="H69" s="94"/>
      <c r="I69" s="94"/>
      <c r="J69" s="95"/>
      <c r="K69" s="93"/>
      <c r="L69" s="94"/>
      <c r="M69" s="95"/>
      <c r="O69" s="96"/>
      <c r="Q69" s="97"/>
      <c r="R69" s="98"/>
      <c r="T69" s="67">
        <f t="shared" si="24"/>
        <v>0</v>
      </c>
      <c r="U69" s="7"/>
      <c r="V69" s="102"/>
      <c r="W69" s="68" t="str">
        <f t="shared" si="13"/>
        <v/>
      </c>
      <c r="Y69" s="104"/>
      <c r="Z69" s="93"/>
      <c r="AA69" s="94"/>
      <c r="AB69" s="94"/>
      <c r="AC69" s="94"/>
      <c r="AD69" s="94"/>
      <c r="AE69" s="94"/>
      <c r="AF69" s="94"/>
      <c r="AG69" s="95"/>
      <c r="AH69" s="93"/>
      <c r="AI69" s="94"/>
      <c r="AJ69" s="95"/>
      <c r="AL69" s="96"/>
      <c r="AN69" s="99"/>
      <c r="AO69" s="95"/>
      <c r="AQ69" s="67">
        <f t="shared" si="14"/>
        <v>0</v>
      </c>
      <c r="AR69" s="7"/>
      <c r="AS69" s="102"/>
      <c r="AT69" s="68" t="str">
        <f t="shared" si="15"/>
        <v/>
      </c>
      <c r="AV69" s="104"/>
      <c r="AW69" s="93"/>
      <c r="AX69" s="94"/>
      <c r="AY69" s="94"/>
      <c r="AZ69" s="94"/>
      <c r="BA69" s="94"/>
      <c r="BB69" s="94"/>
      <c r="BC69" s="94"/>
      <c r="BD69" s="95"/>
      <c r="BE69" s="93"/>
      <c r="BF69" s="94"/>
      <c r="BG69" s="95"/>
      <c r="BI69" s="96"/>
      <c r="BK69" s="99"/>
      <c r="BL69" s="95"/>
      <c r="BN69" s="67">
        <f t="shared" si="16"/>
        <v>0</v>
      </c>
      <c r="BO69" s="7"/>
      <c r="BP69" s="102"/>
      <c r="BQ69" s="68" t="str">
        <f t="shared" si="17"/>
        <v/>
      </c>
      <c r="BS69" s="104"/>
      <c r="BT69" s="93"/>
      <c r="BU69" s="94"/>
      <c r="BV69" s="94"/>
      <c r="BW69" s="94"/>
      <c r="BX69" s="94"/>
      <c r="BY69" s="94"/>
      <c r="BZ69" s="94"/>
      <c r="CA69" s="95"/>
      <c r="CB69" s="93"/>
      <c r="CC69" s="94"/>
      <c r="CD69" s="95"/>
      <c r="CF69" s="96"/>
      <c r="CH69" s="99"/>
      <c r="CI69" s="95"/>
      <c r="CK69" s="67">
        <f t="shared" si="18"/>
        <v>0</v>
      </c>
      <c r="CL69" s="7"/>
      <c r="CM69" s="102"/>
      <c r="CN69" s="68" t="str">
        <f t="shared" si="19"/>
        <v/>
      </c>
      <c r="CO69" s="7"/>
      <c r="CP69" s="104"/>
      <c r="CQ69" s="93"/>
      <c r="CR69" s="94"/>
      <c r="CS69" s="94"/>
      <c r="CT69" s="94"/>
      <c r="CU69" s="94"/>
      <c r="CV69" s="94"/>
      <c r="CW69" s="94"/>
      <c r="CX69" s="95"/>
      <c r="CY69" s="93"/>
      <c r="CZ69" s="94"/>
      <c r="DA69" s="95"/>
      <c r="DC69" s="96"/>
      <c r="DE69" s="99"/>
      <c r="DF69" s="95"/>
      <c r="DH69" s="67">
        <f t="shared" si="20"/>
        <v>0</v>
      </c>
      <c r="DI69" s="7"/>
      <c r="DJ69" s="102"/>
      <c r="DK69" s="68" t="str">
        <f t="shared" si="21"/>
        <v/>
      </c>
      <c r="DL69" s="7"/>
      <c r="DM69" s="104"/>
      <c r="DN69" s="93"/>
      <c r="DO69" s="94"/>
      <c r="DP69" s="94"/>
      <c r="DQ69" s="94"/>
      <c r="DR69" s="94"/>
      <c r="DS69" s="94"/>
      <c r="DT69" s="94"/>
      <c r="DU69" s="95"/>
      <c r="DV69" s="93"/>
      <c r="DW69" s="94"/>
      <c r="DX69" s="95"/>
      <c r="DZ69" s="96"/>
      <c r="EB69" s="99"/>
      <c r="EC69" s="95"/>
      <c r="EE69" s="67">
        <f t="shared" si="22"/>
        <v>0</v>
      </c>
      <c r="EF69" s="7"/>
      <c r="EG69" s="102"/>
      <c r="EH69" s="68" t="str">
        <f t="shared" si="23"/>
        <v/>
      </c>
      <c r="EI69" s="62"/>
    </row>
    <row r="70" spans="1:139" ht="15" customHeight="1" x14ac:dyDescent="0.25">
      <c r="A70" s="58"/>
      <c r="B70" s="104"/>
      <c r="C70" s="93"/>
      <c r="D70" s="94"/>
      <c r="E70" s="94"/>
      <c r="F70" s="94"/>
      <c r="G70" s="94"/>
      <c r="H70" s="94"/>
      <c r="I70" s="94"/>
      <c r="J70" s="95"/>
      <c r="K70" s="93"/>
      <c r="L70" s="94"/>
      <c r="M70" s="95"/>
      <c r="O70" s="96"/>
      <c r="Q70" s="97"/>
      <c r="R70" s="98"/>
      <c r="T70" s="67">
        <f t="shared" si="24"/>
        <v>0</v>
      </c>
      <c r="U70" s="7"/>
      <c r="V70" s="102"/>
      <c r="W70" s="68" t="str">
        <f t="shared" si="13"/>
        <v/>
      </c>
      <c r="Y70" s="104"/>
      <c r="Z70" s="93"/>
      <c r="AA70" s="94"/>
      <c r="AB70" s="94"/>
      <c r="AC70" s="94"/>
      <c r="AD70" s="94"/>
      <c r="AE70" s="94"/>
      <c r="AF70" s="94"/>
      <c r="AG70" s="95"/>
      <c r="AH70" s="93"/>
      <c r="AI70" s="94"/>
      <c r="AJ70" s="95"/>
      <c r="AL70" s="96"/>
      <c r="AN70" s="99"/>
      <c r="AO70" s="95"/>
      <c r="AQ70" s="67">
        <f t="shared" si="14"/>
        <v>0</v>
      </c>
      <c r="AR70" s="7"/>
      <c r="AS70" s="102"/>
      <c r="AT70" s="68" t="str">
        <f t="shared" si="15"/>
        <v/>
      </c>
      <c r="AV70" s="104"/>
      <c r="AW70" s="93"/>
      <c r="AX70" s="94"/>
      <c r="AY70" s="94"/>
      <c r="AZ70" s="94"/>
      <c r="BA70" s="94"/>
      <c r="BB70" s="94"/>
      <c r="BC70" s="94"/>
      <c r="BD70" s="95"/>
      <c r="BE70" s="93"/>
      <c r="BF70" s="94"/>
      <c r="BG70" s="95"/>
      <c r="BI70" s="96"/>
      <c r="BK70" s="99"/>
      <c r="BL70" s="95"/>
      <c r="BN70" s="67">
        <f t="shared" si="16"/>
        <v>0</v>
      </c>
      <c r="BO70" s="7"/>
      <c r="BP70" s="102"/>
      <c r="BQ70" s="68" t="str">
        <f t="shared" si="17"/>
        <v/>
      </c>
      <c r="BS70" s="104"/>
      <c r="BT70" s="93"/>
      <c r="BU70" s="94"/>
      <c r="BV70" s="94"/>
      <c r="BW70" s="94"/>
      <c r="BX70" s="94"/>
      <c r="BY70" s="94"/>
      <c r="BZ70" s="94"/>
      <c r="CA70" s="95"/>
      <c r="CB70" s="93"/>
      <c r="CC70" s="94"/>
      <c r="CD70" s="95"/>
      <c r="CF70" s="96"/>
      <c r="CH70" s="99"/>
      <c r="CI70" s="95"/>
      <c r="CK70" s="67">
        <f t="shared" si="18"/>
        <v>0</v>
      </c>
      <c r="CL70" s="7"/>
      <c r="CM70" s="102"/>
      <c r="CN70" s="68" t="str">
        <f t="shared" si="19"/>
        <v/>
      </c>
      <c r="CO70" s="7"/>
      <c r="CP70" s="104"/>
      <c r="CQ70" s="93"/>
      <c r="CR70" s="94"/>
      <c r="CS70" s="94"/>
      <c r="CT70" s="94"/>
      <c r="CU70" s="94"/>
      <c r="CV70" s="94"/>
      <c r="CW70" s="94"/>
      <c r="CX70" s="95"/>
      <c r="CY70" s="93"/>
      <c r="CZ70" s="94"/>
      <c r="DA70" s="95"/>
      <c r="DC70" s="96"/>
      <c r="DE70" s="99"/>
      <c r="DF70" s="95"/>
      <c r="DH70" s="67">
        <f t="shared" si="20"/>
        <v>0</v>
      </c>
      <c r="DI70" s="7"/>
      <c r="DJ70" s="102"/>
      <c r="DK70" s="68" t="str">
        <f t="shared" si="21"/>
        <v/>
      </c>
      <c r="DL70" s="7"/>
      <c r="DM70" s="104"/>
      <c r="DN70" s="93"/>
      <c r="DO70" s="94"/>
      <c r="DP70" s="94"/>
      <c r="DQ70" s="94"/>
      <c r="DR70" s="94"/>
      <c r="DS70" s="94"/>
      <c r="DT70" s="94"/>
      <c r="DU70" s="95"/>
      <c r="DV70" s="93"/>
      <c r="DW70" s="94"/>
      <c r="DX70" s="95"/>
      <c r="DZ70" s="96"/>
      <c r="EB70" s="99"/>
      <c r="EC70" s="95"/>
      <c r="EE70" s="67">
        <f t="shared" si="22"/>
        <v>0</v>
      </c>
      <c r="EF70" s="7"/>
      <c r="EG70" s="102"/>
      <c r="EH70" s="68" t="str">
        <f t="shared" si="23"/>
        <v/>
      </c>
      <c r="EI70" s="62"/>
    </row>
    <row r="71" spans="1:139" ht="15" customHeight="1" x14ac:dyDescent="0.25">
      <c r="A71" s="58"/>
      <c r="B71" s="104"/>
      <c r="C71" s="93"/>
      <c r="D71" s="94"/>
      <c r="E71" s="94"/>
      <c r="F71" s="94"/>
      <c r="G71" s="94"/>
      <c r="H71" s="94"/>
      <c r="I71" s="94"/>
      <c r="J71" s="95"/>
      <c r="K71" s="93"/>
      <c r="L71" s="94"/>
      <c r="M71" s="95"/>
      <c r="O71" s="96"/>
      <c r="Q71" s="97"/>
      <c r="R71" s="98"/>
      <c r="T71" s="67">
        <f t="shared" si="24"/>
        <v>0</v>
      </c>
      <c r="U71" s="7"/>
      <c r="V71" s="102"/>
      <c r="W71" s="68" t="str">
        <f t="shared" si="13"/>
        <v/>
      </c>
      <c r="Y71" s="104"/>
      <c r="Z71" s="93"/>
      <c r="AA71" s="94"/>
      <c r="AB71" s="94"/>
      <c r="AC71" s="94"/>
      <c r="AD71" s="94"/>
      <c r="AE71" s="94"/>
      <c r="AF71" s="94"/>
      <c r="AG71" s="95"/>
      <c r="AH71" s="93"/>
      <c r="AI71" s="94"/>
      <c r="AJ71" s="95"/>
      <c r="AL71" s="96"/>
      <c r="AN71" s="99"/>
      <c r="AO71" s="95"/>
      <c r="AQ71" s="67">
        <f t="shared" si="14"/>
        <v>0</v>
      </c>
      <c r="AR71" s="7"/>
      <c r="AS71" s="102"/>
      <c r="AT71" s="68" t="str">
        <f t="shared" si="15"/>
        <v/>
      </c>
      <c r="AV71" s="104"/>
      <c r="AW71" s="93"/>
      <c r="AX71" s="94"/>
      <c r="AY71" s="94"/>
      <c r="AZ71" s="94"/>
      <c r="BA71" s="94"/>
      <c r="BB71" s="94"/>
      <c r="BC71" s="94"/>
      <c r="BD71" s="95"/>
      <c r="BE71" s="93"/>
      <c r="BF71" s="94"/>
      <c r="BG71" s="95"/>
      <c r="BI71" s="96"/>
      <c r="BK71" s="99"/>
      <c r="BL71" s="95"/>
      <c r="BN71" s="67">
        <f t="shared" si="16"/>
        <v>0</v>
      </c>
      <c r="BO71" s="7"/>
      <c r="BP71" s="102"/>
      <c r="BQ71" s="68" t="str">
        <f t="shared" si="17"/>
        <v/>
      </c>
      <c r="BS71" s="104"/>
      <c r="BT71" s="93"/>
      <c r="BU71" s="94"/>
      <c r="BV71" s="94"/>
      <c r="BW71" s="94"/>
      <c r="BX71" s="94"/>
      <c r="BY71" s="94"/>
      <c r="BZ71" s="94"/>
      <c r="CA71" s="95"/>
      <c r="CB71" s="93"/>
      <c r="CC71" s="94"/>
      <c r="CD71" s="95"/>
      <c r="CF71" s="96"/>
      <c r="CH71" s="99"/>
      <c r="CI71" s="95"/>
      <c r="CK71" s="67">
        <f t="shared" si="18"/>
        <v>0</v>
      </c>
      <c r="CL71" s="7"/>
      <c r="CM71" s="102"/>
      <c r="CN71" s="68" t="str">
        <f t="shared" si="19"/>
        <v/>
      </c>
      <c r="CO71" s="7"/>
      <c r="CP71" s="104"/>
      <c r="CQ71" s="93"/>
      <c r="CR71" s="94"/>
      <c r="CS71" s="94"/>
      <c r="CT71" s="94"/>
      <c r="CU71" s="94"/>
      <c r="CV71" s="94"/>
      <c r="CW71" s="94"/>
      <c r="CX71" s="95"/>
      <c r="CY71" s="93"/>
      <c r="CZ71" s="94"/>
      <c r="DA71" s="95"/>
      <c r="DC71" s="96"/>
      <c r="DE71" s="99"/>
      <c r="DF71" s="95"/>
      <c r="DH71" s="67">
        <f t="shared" si="20"/>
        <v>0</v>
      </c>
      <c r="DI71" s="7"/>
      <c r="DJ71" s="102"/>
      <c r="DK71" s="68" t="str">
        <f t="shared" si="21"/>
        <v/>
      </c>
      <c r="DL71" s="7"/>
      <c r="DM71" s="104"/>
      <c r="DN71" s="93"/>
      <c r="DO71" s="94"/>
      <c r="DP71" s="94"/>
      <c r="DQ71" s="94"/>
      <c r="DR71" s="94"/>
      <c r="DS71" s="94"/>
      <c r="DT71" s="94"/>
      <c r="DU71" s="95"/>
      <c r="DV71" s="93"/>
      <c r="DW71" s="94"/>
      <c r="DX71" s="95"/>
      <c r="DZ71" s="96"/>
      <c r="EB71" s="99"/>
      <c r="EC71" s="95"/>
      <c r="EE71" s="67">
        <f t="shared" si="22"/>
        <v>0</v>
      </c>
      <c r="EF71" s="7"/>
      <c r="EG71" s="102"/>
      <c r="EH71" s="68" t="str">
        <f t="shared" si="23"/>
        <v/>
      </c>
      <c r="EI71" s="62"/>
    </row>
    <row r="72" spans="1:139" ht="15" customHeight="1" x14ac:dyDescent="0.25">
      <c r="A72" s="58"/>
      <c r="B72" s="104"/>
      <c r="C72" s="93"/>
      <c r="D72" s="94"/>
      <c r="E72" s="94"/>
      <c r="F72" s="94"/>
      <c r="G72" s="94"/>
      <c r="H72" s="94"/>
      <c r="I72" s="94"/>
      <c r="J72" s="95"/>
      <c r="K72" s="93"/>
      <c r="L72" s="94"/>
      <c r="M72" s="95"/>
      <c r="O72" s="96"/>
      <c r="Q72" s="97"/>
      <c r="R72" s="98"/>
      <c r="T72" s="67">
        <f t="shared" si="24"/>
        <v>0</v>
      </c>
      <c r="U72" s="7"/>
      <c r="V72" s="102"/>
      <c r="W72" s="68" t="str">
        <f t="shared" si="13"/>
        <v/>
      </c>
      <c r="Y72" s="104"/>
      <c r="Z72" s="93"/>
      <c r="AA72" s="94"/>
      <c r="AB72" s="94"/>
      <c r="AC72" s="94"/>
      <c r="AD72" s="94"/>
      <c r="AE72" s="94"/>
      <c r="AF72" s="94"/>
      <c r="AG72" s="95"/>
      <c r="AH72" s="93"/>
      <c r="AI72" s="94"/>
      <c r="AJ72" s="95"/>
      <c r="AL72" s="96"/>
      <c r="AN72" s="99"/>
      <c r="AO72" s="95"/>
      <c r="AQ72" s="67">
        <f t="shared" si="14"/>
        <v>0</v>
      </c>
      <c r="AR72" s="7"/>
      <c r="AS72" s="102"/>
      <c r="AT72" s="68" t="str">
        <f t="shared" si="15"/>
        <v/>
      </c>
      <c r="AV72" s="104"/>
      <c r="AW72" s="93"/>
      <c r="AX72" s="94"/>
      <c r="AY72" s="94"/>
      <c r="AZ72" s="94"/>
      <c r="BA72" s="94"/>
      <c r="BB72" s="94"/>
      <c r="BC72" s="94"/>
      <c r="BD72" s="95"/>
      <c r="BE72" s="93"/>
      <c r="BF72" s="94"/>
      <c r="BG72" s="95"/>
      <c r="BI72" s="96"/>
      <c r="BK72" s="99"/>
      <c r="BL72" s="95"/>
      <c r="BN72" s="67">
        <f t="shared" si="16"/>
        <v>0</v>
      </c>
      <c r="BO72" s="7"/>
      <c r="BP72" s="102"/>
      <c r="BQ72" s="68" t="str">
        <f t="shared" si="17"/>
        <v/>
      </c>
      <c r="BS72" s="104"/>
      <c r="BT72" s="93"/>
      <c r="BU72" s="94"/>
      <c r="BV72" s="94"/>
      <c r="BW72" s="94"/>
      <c r="BX72" s="94"/>
      <c r="BY72" s="94"/>
      <c r="BZ72" s="94"/>
      <c r="CA72" s="95"/>
      <c r="CB72" s="93"/>
      <c r="CC72" s="94"/>
      <c r="CD72" s="95"/>
      <c r="CF72" s="96"/>
      <c r="CH72" s="99"/>
      <c r="CI72" s="95"/>
      <c r="CK72" s="67">
        <f t="shared" si="18"/>
        <v>0</v>
      </c>
      <c r="CL72" s="7"/>
      <c r="CM72" s="102"/>
      <c r="CN72" s="68" t="str">
        <f t="shared" si="19"/>
        <v/>
      </c>
      <c r="CO72" s="7"/>
      <c r="CP72" s="104"/>
      <c r="CQ72" s="93"/>
      <c r="CR72" s="94"/>
      <c r="CS72" s="94"/>
      <c r="CT72" s="94"/>
      <c r="CU72" s="94"/>
      <c r="CV72" s="94"/>
      <c r="CW72" s="94"/>
      <c r="CX72" s="95"/>
      <c r="CY72" s="93"/>
      <c r="CZ72" s="94"/>
      <c r="DA72" s="95"/>
      <c r="DC72" s="96"/>
      <c r="DE72" s="99"/>
      <c r="DF72" s="95"/>
      <c r="DH72" s="67">
        <f t="shared" si="20"/>
        <v>0</v>
      </c>
      <c r="DI72" s="7"/>
      <c r="DJ72" s="102"/>
      <c r="DK72" s="68" t="str">
        <f t="shared" si="21"/>
        <v/>
      </c>
      <c r="DL72" s="7"/>
      <c r="DM72" s="104"/>
      <c r="DN72" s="93"/>
      <c r="DO72" s="94"/>
      <c r="DP72" s="94"/>
      <c r="DQ72" s="94"/>
      <c r="DR72" s="94"/>
      <c r="DS72" s="94"/>
      <c r="DT72" s="94"/>
      <c r="DU72" s="95"/>
      <c r="DV72" s="93"/>
      <c r="DW72" s="94"/>
      <c r="DX72" s="95"/>
      <c r="DZ72" s="96"/>
      <c r="EB72" s="99"/>
      <c r="EC72" s="95"/>
      <c r="EE72" s="67">
        <f t="shared" si="22"/>
        <v>0</v>
      </c>
      <c r="EF72" s="7"/>
      <c r="EG72" s="102"/>
      <c r="EH72" s="68" t="str">
        <f t="shared" si="23"/>
        <v/>
      </c>
      <c r="EI72" s="62"/>
    </row>
    <row r="73" spans="1:139" ht="15" customHeight="1" x14ac:dyDescent="0.25">
      <c r="A73" s="58"/>
      <c r="B73" s="58"/>
      <c r="R73" s="21" t="s">
        <v>30</v>
      </c>
      <c r="T73" s="69">
        <f>SUM(T43:T72)</f>
        <v>0</v>
      </c>
      <c r="U73" s="70"/>
      <c r="V73" s="71">
        <f>SUM(V43:V72)</f>
        <v>0</v>
      </c>
      <c r="W73" s="68" t="str">
        <f t="shared" si="13"/>
        <v>-</v>
      </c>
      <c r="Y73" s="58"/>
      <c r="AO73" s="21" t="s">
        <v>30</v>
      </c>
      <c r="AQ73" s="69">
        <f>SUM(AQ43:AQ72)</f>
        <v>0</v>
      </c>
      <c r="AR73" s="70"/>
      <c r="AS73" s="71">
        <f>SUM(AS43:AS72)</f>
        <v>0</v>
      </c>
      <c r="AT73" s="68" t="str">
        <f t="shared" si="15"/>
        <v>-</v>
      </c>
      <c r="AV73" s="58"/>
      <c r="BL73" s="21" t="s">
        <v>30</v>
      </c>
      <c r="BN73" s="69">
        <f>SUM(BN43:BN72)</f>
        <v>0</v>
      </c>
      <c r="BO73" s="70"/>
      <c r="BP73" s="71">
        <f>SUM(BP43:BP72)</f>
        <v>0</v>
      </c>
      <c r="BQ73" s="68" t="str">
        <f t="shared" si="17"/>
        <v>-</v>
      </c>
      <c r="BS73" s="58"/>
      <c r="CI73" s="21" t="s">
        <v>30</v>
      </c>
      <c r="CK73" s="69">
        <f>SUM(CK43:CK72)</f>
        <v>0</v>
      </c>
      <c r="CL73" s="70"/>
      <c r="CM73" s="71">
        <f>SUM(CM43:CM72)</f>
        <v>0</v>
      </c>
      <c r="CN73" s="68" t="str">
        <f t="shared" si="19"/>
        <v>-</v>
      </c>
      <c r="CO73" s="7"/>
      <c r="CP73" s="58"/>
      <c r="DF73" s="21" t="s">
        <v>30</v>
      </c>
      <c r="DH73" s="69">
        <f>SUM(DH43:DH72)</f>
        <v>0</v>
      </c>
      <c r="DI73" s="70"/>
      <c r="DJ73" s="71">
        <f>SUM(DJ43:DJ72)</f>
        <v>0</v>
      </c>
      <c r="DK73" s="68" t="str">
        <f t="shared" si="21"/>
        <v>-</v>
      </c>
      <c r="DL73" s="70"/>
      <c r="DM73" s="58"/>
      <c r="EC73" s="21" t="s">
        <v>30</v>
      </c>
      <c r="EE73" s="69">
        <f>SUM(EE43:EE72)</f>
        <v>0</v>
      </c>
      <c r="EF73" s="70"/>
      <c r="EG73" s="71">
        <f>SUM(EG43:EG72)</f>
        <v>0</v>
      </c>
      <c r="EH73" s="68" t="str">
        <f t="shared" si="23"/>
        <v>-</v>
      </c>
      <c r="EI73" s="62"/>
    </row>
    <row r="74" spans="1:139" ht="15" customHeight="1" x14ac:dyDescent="0.25">
      <c r="A74" s="58"/>
      <c r="B74" s="58"/>
      <c r="C74" s="150" t="s">
        <v>148</v>
      </c>
      <c r="Y74" s="58"/>
      <c r="Z74" s="150" t="s">
        <v>148</v>
      </c>
      <c r="AV74" s="58"/>
      <c r="AW74" s="150" t="s">
        <v>148</v>
      </c>
      <c r="BS74" s="58"/>
      <c r="BT74" s="150" t="s">
        <v>148</v>
      </c>
      <c r="CP74" s="58"/>
      <c r="CQ74" s="150" t="s">
        <v>148</v>
      </c>
      <c r="DM74" s="58"/>
      <c r="DN74" s="150" t="s">
        <v>148</v>
      </c>
      <c r="EI74" s="62"/>
    </row>
    <row r="75" spans="1:139" ht="15" customHeight="1" x14ac:dyDescent="0.25">
      <c r="A75" s="58"/>
      <c r="B75" s="59"/>
      <c r="C75" s="9" t="s">
        <v>13</v>
      </c>
      <c r="D75" s="5"/>
      <c r="E75" s="5"/>
      <c r="F75" s="5"/>
      <c r="G75" s="5"/>
      <c r="H75" s="5"/>
      <c r="I75" s="5"/>
      <c r="J75" s="5"/>
      <c r="K75" s="5"/>
      <c r="L75" s="5"/>
      <c r="M75" s="5"/>
      <c r="N75" s="5"/>
      <c r="O75" s="5"/>
      <c r="P75" s="5"/>
      <c r="Q75" s="75" t="s">
        <v>31</v>
      </c>
      <c r="R75" s="20"/>
      <c r="S75" s="5"/>
      <c r="T75" s="5"/>
      <c r="Y75" s="59"/>
      <c r="Z75" s="9" t="s">
        <v>13</v>
      </c>
      <c r="AA75" s="5"/>
      <c r="AB75" s="5"/>
      <c r="AC75" s="5"/>
      <c r="AD75" s="5"/>
      <c r="AE75" s="5"/>
      <c r="AF75" s="5"/>
      <c r="AG75" s="5"/>
      <c r="AH75" s="5"/>
      <c r="AI75" s="5"/>
      <c r="AJ75" s="5"/>
      <c r="AK75" s="5"/>
      <c r="AL75" s="5"/>
      <c r="AM75" s="5"/>
      <c r="AN75" s="76" t="s">
        <v>31</v>
      </c>
      <c r="AO75" s="5"/>
      <c r="AP75" s="5"/>
      <c r="AQ75" s="5"/>
      <c r="AV75" s="59"/>
      <c r="AW75" s="9" t="s">
        <v>13</v>
      </c>
      <c r="AX75" s="5"/>
      <c r="AY75" s="5"/>
      <c r="AZ75" s="5"/>
      <c r="BA75" s="5"/>
      <c r="BB75" s="5"/>
      <c r="BC75" s="5"/>
      <c r="BD75" s="5"/>
      <c r="BE75" s="5"/>
      <c r="BF75" s="5"/>
      <c r="BG75" s="5"/>
      <c r="BH75" s="5"/>
      <c r="BI75" s="5"/>
      <c r="BJ75" s="5"/>
      <c r="BK75" s="76" t="s">
        <v>31</v>
      </c>
      <c r="BL75" s="5"/>
      <c r="BM75" s="5"/>
      <c r="BN75" s="5"/>
      <c r="BS75" s="59"/>
      <c r="BT75" s="9" t="s">
        <v>13</v>
      </c>
      <c r="BU75" s="5"/>
      <c r="BV75" s="5"/>
      <c r="BW75" s="5"/>
      <c r="BX75" s="5"/>
      <c r="BY75" s="5"/>
      <c r="BZ75" s="5"/>
      <c r="CA75" s="5"/>
      <c r="CB75" s="5"/>
      <c r="CC75" s="5"/>
      <c r="CD75" s="5"/>
      <c r="CE75" s="5"/>
      <c r="CF75" s="5"/>
      <c r="CG75" s="5"/>
      <c r="CH75" s="76" t="s">
        <v>31</v>
      </c>
      <c r="CI75" s="5"/>
      <c r="CJ75" s="5"/>
      <c r="CK75" s="5"/>
      <c r="CP75" s="59"/>
      <c r="CQ75" s="9" t="s">
        <v>13</v>
      </c>
      <c r="CR75" s="5"/>
      <c r="CS75" s="5"/>
      <c r="CT75" s="5"/>
      <c r="CU75" s="5"/>
      <c r="CV75" s="5"/>
      <c r="CW75" s="5"/>
      <c r="CX75" s="5"/>
      <c r="CY75" s="5"/>
      <c r="CZ75" s="5"/>
      <c r="DA75" s="5"/>
      <c r="DB75" s="5"/>
      <c r="DC75" s="5"/>
      <c r="DD75" s="5"/>
      <c r="DE75" s="76" t="s">
        <v>31</v>
      </c>
      <c r="DF75" s="5"/>
      <c r="DG75" s="5"/>
      <c r="DH75" s="5"/>
      <c r="DM75" s="59"/>
      <c r="DN75" s="9" t="s">
        <v>13</v>
      </c>
      <c r="DO75" s="5"/>
      <c r="DP75" s="5"/>
      <c r="DQ75" s="5"/>
      <c r="DR75" s="5"/>
      <c r="DS75" s="5"/>
      <c r="DT75" s="5"/>
      <c r="DU75" s="5"/>
      <c r="DV75" s="5"/>
      <c r="DW75" s="5"/>
      <c r="DX75" s="5"/>
      <c r="DY75" s="5"/>
      <c r="DZ75" s="5"/>
      <c r="EA75" s="5"/>
      <c r="EB75" s="76" t="s">
        <v>31</v>
      </c>
      <c r="EC75" s="5"/>
      <c r="ED75" s="5"/>
      <c r="EE75" s="5"/>
      <c r="EI75" s="62"/>
    </row>
    <row r="76" spans="1:139" ht="15" customHeight="1" x14ac:dyDescent="0.25">
      <c r="A76" s="58"/>
      <c r="B76" s="63" t="s">
        <v>146</v>
      </c>
      <c r="C76" s="4" t="s">
        <v>32</v>
      </c>
      <c r="G76" s="73" t="s">
        <v>33</v>
      </c>
      <c r="H76" s="73"/>
      <c r="I76" s="73"/>
      <c r="J76" s="73"/>
      <c r="K76" s="73"/>
      <c r="L76" s="73"/>
      <c r="M76" s="73"/>
      <c r="O76" s="34" t="s">
        <v>104</v>
      </c>
      <c r="P76" s="23"/>
      <c r="Q76" s="6" t="s">
        <v>24</v>
      </c>
      <c r="R76" s="6" t="s">
        <v>25</v>
      </c>
      <c r="T76" s="74" t="s">
        <v>26</v>
      </c>
      <c r="U76" s="74"/>
      <c r="V76" s="74" t="s">
        <v>27</v>
      </c>
      <c r="W76" s="74" t="s">
        <v>28</v>
      </c>
      <c r="X76" s="74"/>
      <c r="Y76" s="63" t="s">
        <v>146</v>
      </c>
      <c r="Z76" s="4" t="s">
        <v>32</v>
      </c>
      <c r="AD76" s="73" t="s">
        <v>33</v>
      </c>
      <c r="AE76" s="73"/>
      <c r="AF76" s="73"/>
      <c r="AG76" s="73"/>
      <c r="AH76" s="73"/>
      <c r="AI76" s="73"/>
      <c r="AJ76" s="73"/>
      <c r="AL76" s="34" t="s">
        <v>104</v>
      </c>
      <c r="AM76" s="23"/>
      <c r="AN76" s="6" t="s">
        <v>24</v>
      </c>
      <c r="AO76" s="6" t="s">
        <v>25</v>
      </c>
      <c r="AQ76" s="74" t="s">
        <v>26</v>
      </c>
      <c r="AR76" s="74"/>
      <c r="AS76" s="74" t="s">
        <v>27</v>
      </c>
      <c r="AT76" s="74" t="s">
        <v>28</v>
      </c>
      <c r="AU76" s="74"/>
      <c r="AV76" s="63" t="s">
        <v>146</v>
      </c>
      <c r="AW76" s="4" t="s">
        <v>32</v>
      </c>
      <c r="BA76" s="73" t="s">
        <v>33</v>
      </c>
      <c r="BB76" s="73"/>
      <c r="BC76" s="73"/>
      <c r="BD76" s="73"/>
      <c r="BE76" s="73"/>
      <c r="BF76" s="73"/>
      <c r="BG76" s="73"/>
      <c r="BI76" s="34" t="s">
        <v>104</v>
      </c>
      <c r="BJ76" s="23"/>
      <c r="BK76" s="6" t="s">
        <v>24</v>
      </c>
      <c r="BL76" s="6" t="s">
        <v>25</v>
      </c>
      <c r="BN76" s="74" t="s">
        <v>26</v>
      </c>
      <c r="BO76" s="74"/>
      <c r="BP76" s="74" t="s">
        <v>27</v>
      </c>
      <c r="BQ76" s="74" t="s">
        <v>28</v>
      </c>
      <c r="BR76" s="74"/>
      <c r="BS76" s="63" t="s">
        <v>146</v>
      </c>
      <c r="BT76" s="4" t="s">
        <v>32</v>
      </c>
      <c r="BX76" s="73" t="s">
        <v>33</v>
      </c>
      <c r="BY76" s="73"/>
      <c r="BZ76" s="73"/>
      <c r="CA76" s="73"/>
      <c r="CB76" s="73"/>
      <c r="CC76" s="73"/>
      <c r="CD76" s="73"/>
      <c r="CF76" s="34" t="s">
        <v>104</v>
      </c>
      <c r="CG76" s="23"/>
      <c r="CH76" s="6" t="s">
        <v>24</v>
      </c>
      <c r="CI76" s="6" t="s">
        <v>25</v>
      </c>
      <c r="CK76" s="74" t="s">
        <v>26</v>
      </c>
      <c r="CL76" s="74"/>
      <c r="CM76" s="74" t="s">
        <v>27</v>
      </c>
      <c r="CN76" s="74" t="s">
        <v>28</v>
      </c>
      <c r="CO76" s="74"/>
      <c r="CP76" s="63" t="s">
        <v>146</v>
      </c>
      <c r="CQ76" s="4" t="s">
        <v>32</v>
      </c>
      <c r="CU76" s="73" t="s">
        <v>33</v>
      </c>
      <c r="CV76" s="73"/>
      <c r="CW76" s="73"/>
      <c r="CX76" s="73"/>
      <c r="CY76" s="73"/>
      <c r="CZ76" s="73"/>
      <c r="DA76" s="73"/>
      <c r="DC76" s="34" t="s">
        <v>104</v>
      </c>
      <c r="DD76" s="23"/>
      <c r="DE76" s="6" t="s">
        <v>24</v>
      </c>
      <c r="DF76" s="6" t="s">
        <v>25</v>
      </c>
      <c r="DH76" s="74" t="s">
        <v>26</v>
      </c>
      <c r="DI76" s="74"/>
      <c r="DJ76" s="74" t="s">
        <v>27</v>
      </c>
      <c r="DK76" s="74" t="s">
        <v>28</v>
      </c>
      <c r="DL76" s="74"/>
      <c r="DM76" s="63" t="s">
        <v>146</v>
      </c>
      <c r="DN76" s="4" t="s">
        <v>32</v>
      </c>
      <c r="DR76" s="73" t="s">
        <v>33</v>
      </c>
      <c r="DS76" s="73"/>
      <c r="DT76" s="73"/>
      <c r="DU76" s="73"/>
      <c r="DV76" s="73"/>
      <c r="DW76" s="73"/>
      <c r="DX76" s="73"/>
      <c r="DZ76" s="34" t="s">
        <v>104</v>
      </c>
      <c r="EA76" s="23"/>
      <c r="EB76" s="6" t="s">
        <v>24</v>
      </c>
      <c r="EC76" s="6" t="s">
        <v>25</v>
      </c>
      <c r="EE76" s="74" t="s">
        <v>26</v>
      </c>
      <c r="EF76" s="74"/>
      <c r="EG76" s="74" t="s">
        <v>27</v>
      </c>
      <c r="EH76" s="74" t="s">
        <v>28</v>
      </c>
      <c r="EI76" s="62"/>
    </row>
    <row r="77" spans="1:139" ht="15" customHeight="1" x14ac:dyDescent="0.25">
      <c r="A77" s="58"/>
      <c r="B77" s="104"/>
      <c r="C77" s="93"/>
      <c r="D77" s="94"/>
      <c r="E77" s="94"/>
      <c r="F77" s="95"/>
      <c r="G77" s="94"/>
      <c r="H77" s="94"/>
      <c r="I77" s="94"/>
      <c r="J77" s="94"/>
      <c r="K77" s="94"/>
      <c r="L77" s="94"/>
      <c r="M77" s="95"/>
      <c r="O77" s="96"/>
      <c r="Q77" s="97"/>
      <c r="R77" s="98"/>
      <c r="T77" s="102">
        <f>ROUND(IFERROR(Q77*R77,0),0)</f>
        <v>0</v>
      </c>
      <c r="U77" s="7"/>
      <c r="V77" s="102"/>
      <c r="W77" s="68" t="str">
        <f t="shared" ref="W77:W97" si="25">IFERROR(IF(ISNUMBER(V77),V77/T77,""),"-")</f>
        <v/>
      </c>
      <c r="Y77" s="104"/>
      <c r="Z77" s="93"/>
      <c r="AA77" s="94"/>
      <c r="AB77" s="94"/>
      <c r="AC77" s="95"/>
      <c r="AD77" s="94"/>
      <c r="AE77" s="94"/>
      <c r="AF77" s="94"/>
      <c r="AG77" s="94"/>
      <c r="AH77" s="94"/>
      <c r="AI77" s="94"/>
      <c r="AJ77" s="95"/>
      <c r="AL77" s="96"/>
      <c r="AN77" s="97"/>
      <c r="AO77" s="98"/>
      <c r="AQ77" s="102">
        <f>ROUND(IFERROR(AN77*AO77,0),0)</f>
        <v>0</v>
      </c>
      <c r="AR77" s="7"/>
      <c r="AS77" s="102"/>
      <c r="AT77" s="68" t="str">
        <f t="shared" ref="AT77:AT97" si="26">IFERROR(IF(ISNUMBER(AS77),AS77/AQ77,""),"-")</f>
        <v/>
      </c>
      <c r="AV77" s="104"/>
      <c r="AW77" s="93"/>
      <c r="AX77" s="94"/>
      <c r="AY77" s="94"/>
      <c r="AZ77" s="95"/>
      <c r="BA77" s="94"/>
      <c r="BB77" s="94"/>
      <c r="BC77" s="94"/>
      <c r="BD77" s="94"/>
      <c r="BE77" s="94"/>
      <c r="BF77" s="94"/>
      <c r="BG77" s="95"/>
      <c r="BI77" s="96"/>
      <c r="BK77" s="97"/>
      <c r="BL77" s="98"/>
      <c r="BN77" s="102">
        <f t="shared" ref="BN77:BN96" si="27">ROUND(IFERROR(BK77*BL77,0),0)</f>
        <v>0</v>
      </c>
      <c r="BO77" s="7"/>
      <c r="BP77" s="102"/>
      <c r="BQ77" s="68" t="str">
        <f t="shared" ref="BQ77:BQ97" si="28">IFERROR(IF(ISNUMBER(BP77),BP77/BN77,""),"-")</f>
        <v/>
      </c>
      <c r="BS77" s="104"/>
      <c r="BT77" s="93"/>
      <c r="BU77" s="94"/>
      <c r="BV77" s="94"/>
      <c r="BW77" s="95"/>
      <c r="BX77" s="94"/>
      <c r="BY77" s="94"/>
      <c r="BZ77" s="94"/>
      <c r="CA77" s="94"/>
      <c r="CB77" s="94"/>
      <c r="CC77" s="94"/>
      <c r="CD77" s="95"/>
      <c r="CF77" s="96"/>
      <c r="CH77" s="97"/>
      <c r="CI77" s="98"/>
      <c r="CK77" s="102">
        <f t="shared" ref="CK77:CK96" si="29">ROUND(IFERROR(CH77*CI77,0),0)</f>
        <v>0</v>
      </c>
      <c r="CL77" s="7"/>
      <c r="CM77" s="102"/>
      <c r="CN77" s="68" t="str">
        <f t="shared" ref="CN77:CN97" si="30">IFERROR(IF(ISNUMBER(CM77),CM77/CK77,""),"-")</f>
        <v/>
      </c>
      <c r="CO77" s="7"/>
      <c r="CP77" s="104"/>
      <c r="CQ77" s="93"/>
      <c r="CR77" s="94"/>
      <c r="CS77" s="94"/>
      <c r="CT77" s="95"/>
      <c r="CU77" s="94"/>
      <c r="CV77" s="94"/>
      <c r="CW77" s="94"/>
      <c r="CX77" s="94"/>
      <c r="CY77" s="94"/>
      <c r="CZ77" s="94"/>
      <c r="DA77" s="95"/>
      <c r="DC77" s="96"/>
      <c r="DE77" s="97"/>
      <c r="DF77" s="98"/>
      <c r="DH77" s="102">
        <f t="shared" ref="DH77:DH96" si="31">ROUND(IFERROR(DE77*DF77,0),0)</f>
        <v>0</v>
      </c>
      <c r="DI77" s="7"/>
      <c r="DJ77" s="102"/>
      <c r="DK77" s="68" t="str">
        <f t="shared" ref="DK77:DK97" si="32">IFERROR(IF(ISNUMBER(DJ77),DJ77/DH77,""),"-")</f>
        <v/>
      </c>
      <c r="DL77" s="7"/>
      <c r="DM77" s="104"/>
      <c r="DN77" s="93"/>
      <c r="DO77" s="94"/>
      <c r="DP77" s="94"/>
      <c r="DQ77" s="95"/>
      <c r="DR77" s="94"/>
      <c r="DS77" s="94"/>
      <c r="DT77" s="94"/>
      <c r="DU77" s="94"/>
      <c r="DV77" s="94"/>
      <c r="DW77" s="94"/>
      <c r="DX77" s="95"/>
      <c r="DZ77" s="96"/>
      <c r="EB77" s="97"/>
      <c r="EC77" s="98"/>
      <c r="EE77" s="102">
        <f t="shared" ref="EE77:EE96" si="33">ROUND(IFERROR(EB77*EC77,0),0)</f>
        <v>0</v>
      </c>
      <c r="EF77" s="7"/>
      <c r="EG77" s="102"/>
      <c r="EH77" s="68" t="str">
        <f t="shared" ref="EH77:EH97" si="34">IFERROR(IF(ISNUMBER(EG77),EG77/EE77,""),"-")</f>
        <v/>
      </c>
      <c r="EI77" s="62"/>
    </row>
    <row r="78" spans="1:139" ht="15" customHeight="1" x14ac:dyDescent="0.25">
      <c r="A78" s="58"/>
      <c r="B78" s="104"/>
      <c r="C78" s="93"/>
      <c r="D78" s="94"/>
      <c r="E78" s="94"/>
      <c r="F78" s="95"/>
      <c r="G78" s="94"/>
      <c r="H78" s="94"/>
      <c r="I78" s="94"/>
      <c r="J78" s="94"/>
      <c r="K78" s="94"/>
      <c r="L78" s="94"/>
      <c r="M78" s="95"/>
      <c r="O78" s="96"/>
      <c r="Q78" s="97"/>
      <c r="R78" s="98"/>
      <c r="T78" s="102">
        <f t="shared" ref="T78:T96" si="35">ROUND(IFERROR(Q78*R78,0),0)</f>
        <v>0</v>
      </c>
      <c r="U78" s="7"/>
      <c r="V78" s="102"/>
      <c r="W78" s="68" t="str">
        <f t="shared" si="25"/>
        <v/>
      </c>
      <c r="Y78" s="104"/>
      <c r="Z78" s="93"/>
      <c r="AA78" s="94"/>
      <c r="AB78" s="94"/>
      <c r="AC78" s="95"/>
      <c r="AD78" s="94"/>
      <c r="AE78" s="94"/>
      <c r="AF78" s="94"/>
      <c r="AG78" s="94"/>
      <c r="AH78" s="94"/>
      <c r="AI78" s="94"/>
      <c r="AJ78" s="95"/>
      <c r="AL78" s="96"/>
      <c r="AN78" s="97"/>
      <c r="AO78" s="98"/>
      <c r="AQ78" s="102">
        <f t="shared" ref="AQ78:AQ96" si="36">ROUND(IFERROR(AN78*AO78,0),0)</f>
        <v>0</v>
      </c>
      <c r="AR78" s="7"/>
      <c r="AS78" s="102"/>
      <c r="AT78" s="68" t="str">
        <f t="shared" si="26"/>
        <v/>
      </c>
      <c r="AV78" s="104"/>
      <c r="AW78" s="93"/>
      <c r="AX78" s="94"/>
      <c r="AY78" s="94"/>
      <c r="AZ78" s="95"/>
      <c r="BA78" s="94"/>
      <c r="BB78" s="94"/>
      <c r="BC78" s="94"/>
      <c r="BD78" s="94"/>
      <c r="BE78" s="94"/>
      <c r="BF78" s="94"/>
      <c r="BG78" s="95"/>
      <c r="BI78" s="96"/>
      <c r="BK78" s="97"/>
      <c r="BL78" s="98"/>
      <c r="BN78" s="102">
        <f t="shared" si="27"/>
        <v>0</v>
      </c>
      <c r="BO78" s="7"/>
      <c r="BP78" s="102"/>
      <c r="BQ78" s="68" t="str">
        <f t="shared" si="28"/>
        <v/>
      </c>
      <c r="BS78" s="104"/>
      <c r="BT78" s="93"/>
      <c r="BU78" s="94"/>
      <c r="BV78" s="94"/>
      <c r="BW78" s="95"/>
      <c r="BX78" s="94"/>
      <c r="BY78" s="94"/>
      <c r="BZ78" s="94"/>
      <c r="CA78" s="94"/>
      <c r="CB78" s="94"/>
      <c r="CC78" s="94"/>
      <c r="CD78" s="95"/>
      <c r="CF78" s="96"/>
      <c r="CH78" s="97"/>
      <c r="CI78" s="98"/>
      <c r="CK78" s="102">
        <f t="shared" si="29"/>
        <v>0</v>
      </c>
      <c r="CL78" s="7"/>
      <c r="CM78" s="102"/>
      <c r="CN78" s="68" t="str">
        <f t="shared" si="30"/>
        <v/>
      </c>
      <c r="CO78" s="7"/>
      <c r="CP78" s="104"/>
      <c r="CQ78" s="93"/>
      <c r="CR78" s="94"/>
      <c r="CS78" s="94"/>
      <c r="CT78" s="95"/>
      <c r="CU78" s="94"/>
      <c r="CV78" s="94"/>
      <c r="CW78" s="94"/>
      <c r="CX78" s="94"/>
      <c r="CY78" s="94"/>
      <c r="CZ78" s="94"/>
      <c r="DA78" s="95"/>
      <c r="DC78" s="96"/>
      <c r="DE78" s="97"/>
      <c r="DF78" s="98"/>
      <c r="DH78" s="102">
        <f t="shared" si="31"/>
        <v>0</v>
      </c>
      <c r="DI78" s="7"/>
      <c r="DJ78" s="102"/>
      <c r="DK78" s="68" t="str">
        <f t="shared" si="32"/>
        <v/>
      </c>
      <c r="DL78" s="7"/>
      <c r="DM78" s="104"/>
      <c r="DN78" s="93"/>
      <c r="DO78" s="94"/>
      <c r="DP78" s="94"/>
      <c r="DQ78" s="95"/>
      <c r="DR78" s="94"/>
      <c r="DS78" s="94"/>
      <c r="DT78" s="94"/>
      <c r="DU78" s="94"/>
      <c r="DV78" s="94"/>
      <c r="DW78" s="94"/>
      <c r="DX78" s="95"/>
      <c r="DZ78" s="96"/>
      <c r="EB78" s="97"/>
      <c r="EC78" s="98"/>
      <c r="EE78" s="102">
        <f t="shared" si="33"/>
        <v>0</v>
      </c>
      <c r="EF78" s="7"/>
      <c r="EG78" s="102"/>
      <c r="EH78" s="68" t="str">
        <f t="shared" si="34"/>
        <v/>
      </c>
      <c r="EI78" s="62"/>
    </row>
    <row r="79" spans="1:139" ht="15" customHeight="1" x14ac:dyDescent="0.25">
      <c r="A79" s="58"/>
      <c r="B79" s="104"/>
      <c r="C79" s="93"/>
      <c r="D79" s="94"/>
      <c r="E79" s="94"/>
      <c r="F79" s="95"/>
      <c r="G79" s="94"/>
      <c r="H79" s="94"/>
      <c r="I79" s="94"/>
      <c r="J79" s="94"/>
      <c r="K79" s="94"/>
      <c r="L79" s="94"/>
      <c r="M79" s="95"/>
      <c r="O79" s="96"/>
      <c r="Q79" s="97"/>
      <c r="R79" s="98"/>
      <c r="T79" s="102">
        <f t="shared" si="35"/>
        <v>0</v>
      </c>
      <c r="U79" s="7"/>
      <c r="V79" s="102"/>
      <c r="W79" s="68" t="str">
        <f t="shared" si="25"/>
        <v/>
      </c>
      <c r="Y79" s="104"/>
      <c r="Z79" s="93"/>
      <c r="AA79" s="94"/>
      <c r="AB79" s="94"/>
      <c r="AC79" s="95"/>
      <c r="AD79" s="94"/>
      <c r="AE79" s="94"/>
      <c r="AF79" s="94"/>
      <c r="AG79" s="94"/>
      <c r="AH79" s="94"/>
      <c r="AI79" s="94"/>
      <c r="AJ79" s="95"/>
      <c r="AL79" s="96"/>
      <c r="AN79" s="97"/>
      <c r="AO79" s="98"/>
      <c r="AQ79" s="102">
        <f t="shared" si="36"/>
        <v>0</v>
      </c>
      <c r="AR79" s="7"/>
      <c r="AS79" s="102"/>
      <c r="AT79" s="68" t="str">
        <f t="shared" si="26"/>
        <v/>
      </c>
      <c r="AV79" s="104"/>
      <c r="AW79" s="93"/>
      <c r="AX79" s="94"/>
      <c r="AY79" s="94"/>
      <c r="AZ79" s="95"/>
      <c r="BA79" s="94"/>
      <c r="BB79" s="94"/>
      <c r="BC79" s="94"/>
      <c r="BD79" s="94"/>
      <c r="BE79" s="94"/>
      <c r="BF79" s="94"/>
      <c r="BG79" s="95"/>
      <c r="BI79" s="96"/>
      <c r="BK79" s="97"/>
      <c r="BL79" s="98"/>
      <c r="BN79" s="102">
        <f t="shared" si="27"/>
        <v>0</v>
      </c>
      <c r="BO79" s="7"/>
      <c r="BP79" s="102"/>
      <c r="BQ79" s="68" t="str">
        <f t="shared" si="28"/>
        <v/>
      </c>
      <c r="BS79" s="104"/>
      <c r="BT79" s="93"/>
      <c r="BU79" s="94"/>
      <c r="BV79" s="94"/>
      <c r="BW79" s="95"/>
      <c r="BX79" s="94"/>
      <c r="BY79" s="94"/>
      <c r="BZ79" s="94"/>
      <c r="CA79" s="94"/>
      <c r="CB79" s="94"/>
      <c r="CC79" s="94"/>
      <c r="CD79" s="95"/>
      <c r="CF79" s="96"/>
      <c r="CH79" s="97"/>
      <c r="CI79" s="98"/>
      <c r="CK79" s="102">
        <f t="shared" si="29"/>
        <v>0</v>
      </c>
      <c r="CL79" s="7"/>
      <c r="CM79" s="102"/>
      <c r="CN79" s="68" t="str">
        <f t="shared" si="30"/>
        <v/>
      </c>
      <c r="CO79" s="7"/>
      <c r="CP79" s="104"/>
      <c r="CQ79" s="93"/>
      <c r="CR79" s="94"/>
      <c r="CS79" s="94"/>
      <c r="CT79" s="95"/>
      <c r="CU79" s="94"/>
      <c r="CV79" s="94"/>
      <c r="CW79" s="94"/>
      <c r="CX79" s="94"/>
      <c r="CY79" s="94"/>
      <c r="CZ79" s="94"/>
      <c r="DA79" s="95"/>
      <c r="DC79" s="96"/>
      <c r="DE79" s="97"/>
      <c r="DF79" s="98"/>
      <c r="DH79" s="102">
        <f t="shared" si="31"/>
        <v>0</v>
      </c>
      <c r="DI79" s="7"/>
      <c r="DJ79" s="102"/>
      <c r="DK79" s="68" t="str">
        <f t="shared" si="32"/>
        <v/>
      </c>
      <c r="DL79" s="7"/>
      <c r="DM79" s="104"/>
      <c r="DN79" s="93"/>
      <c r="DO79" s="94"/>
      <c r="DP79" s="94"/>
      <c r="DQ79" s="95"/>
      <c r="DR79" s="94"/>
      <c r="DS79" s="94"/>
      <c r="DT79" s="94"/>
      <c r="DU79" s="94"/>
      <c r="DV79" s="94"/>
      <c r="DW79" s="94"/>
      <c r="DX79" s="95"/>
      <c r="DZ79" s="96"/>
      <c r="EB79" s="97"/>
      <c r="EC79" s="98"/>
      <c r="EE79" s="102">
        <f t="shared" si="33"/>
        <v>0</v>
      </c>
      <c r="EF79" s="7"/>
      <c r="EG79" s="102"/>
      <c r="EH79" s="68" t="str">
        <f t="shared" si="34"/>
        <v/>
      </c>
      <c r="EI79" s="62"/>
    </row>
    <row r="80" spans="1:139" ht="15" customHeight="1" x14ac:dyDescent="0.25">
      <c r="A80" s="58"/>
      <c r="B80" s="104"/>
      <c r="C80" s="93"/>
      <c r="D80" s="94"/>
      <c r="E80" s="94"/>
      <c r="F80" s="95"/>
      <c r="G80" s="94"/>
      <c r="H80" s="94"/>
      <c r="I80" s="94"/>
      <c r="J80" s="94"/>
      <c r="K80" s="94"/>
      <c r="L80" s="94"/>
      <c r="M80" s="95"/>
      <c r="O80" s="96"/>
      <c r="Q80" s="97"/>
      <c r="R80" s="98"/>
      <c r="T80" s="102">
        <f t="shared" si="35"/>
        <v>0</v>
      </c>
      <c r="U80" s="7"/>
      <c r="V80" s="102"/>
      <c r="W80" s="68" t="str">
        <f t="shared" si="25"/>
        <v/>
      </c>
      <c r="Y80" s="104"/>
      <c r="Z80" s="93"/>
      <c r="AA80" s="94"/>
      <c r="AB80" s="94"/>
      <c r="AC80" s="95"/>
      <c r="AD80" s="94"/>
      <c r="AE80" s="94"/>
      <c r="AF80" s="94"/>
      <c r="AG80" s="94"/>
      <c r="AH80" s="94"/>
      <c r="AI80" s="94"/>
      <c r="AJ80" s="95"/>
      <c r="AL80" s="96"/>
      <c r="AN80" s="97"/>
      <c r="AO80" s="98"/>
      <c r="AQ80" s="102">
        <f t="shared" si="36"/>
        <v>0</v>
      </c>
      <c r="AR80" s="7"/>
      <c r="AS80" s="102"/>
      <c r="AT80" s="68" t="str">
        <f t="shared" si="26"/>
        <v/>
      </c>
      <c r="AV80" s="104"/>
      <c r="AW80" s="93"/>
      <c r="AX80" s="94"/>
      <c r="AY80" s="94"/>
      <c r="AZ80" s="95"/>
      <c r="BA80" s="94"/>
      <c r="BB80" s="94"/>
      <c r="BC80" s="94"/>
      <c r="BD80" s="94"/>
      <c r="BE80" s="94"/>
      <c r="BF80" s="94"/>
      <c r="BG80" s="95"/>
      <c r="BI80" s="96"/>
      <c r="BK80" s="97"/>
      <c r="BL80" s="98"/>
      <c r="BN80" s="102">
        <f t="shared" si="27"/>
        <v>0</v>
      </c>
      <c r="BO80" s="7"/>
      <c r="BP80" s="102"/>
      <c r="BQ80" s="68" t="str">
        <f t="shared" si="28"/>
        <v/>
      </c>
      <c r="BS80" s="104"/>
      <c r="BT80" s="93"/>
      <c r="BU80" s="94"/>
      <c r="BV80" s="94"/>
      <c r="BW80" s="95"/>
      <c r="BX80" s="94"/>
      <c r="BY80" s="94"/>
      <c r="BZ80" s="94"/>
      <c r="CA80" s="94"/>
      <c r="CB80" s="94"/>
      <c r="CC80" s="94"/>
      <c r="CD80" s="95"/>
      <c r="CF80" s="96"/>
      <c r="CH80" s="97"/>
      <c r="CI80" s="98"/>
      <c r="CK80" s="102">
        <f t="shared" si="29"/>
        <v>0</v>
      </c>
      <c r="CL80" s="7"/>
      <c r="CM80" s="102"/>
      <c r="CN80" s="68" t="str">
        <f t="shared" si="30"/>
        <v/>
      </c>
      <c r="CO80" s="7"/>
      <c r="CP80" s="104"/>
      <c r="CQ80" s="93"/>
      <c r="CR80" s="94"/>
      <c r="CS80" s="94"/>
      <c r="CT80" s="95"/>
      <c r="CU80" s="94"/>
      <c r="CV80" s="94"/>
      <c r="CW80" s="94"/>
      <c r="CX80" s="94"/>
      <c r="CY80" s="94"/>
      <c r="CZ80" s="94"/>
      <c r="DA80" s="95"/>
      <c r="DC80" s="96"/>
      <c r="DE80" s="97"/>
      <c r="DF80" s="98"/>
      <c r="DH80" s="102">
        <f t="shared" si="31"/>
        <v>0</v>
      </c>
      <c r="DI80" s="7"/>
      <c r="DJ80" s="102"/>
      <c r="DK80" s="68" t="str">
        <f t="shared" si="32"/>
        <v/>
      </c>
      <c r="DL80" s="7"/>
      <c r="DM80" s="104"/>
      <c r="DN80" s="93"/>
      <c r="DO80" s="94"/>
      <c r="DP80" s="94"/>
      <c r="DQ80" s="95"/>
      <c r="DR80" s="94"/>
      <c r="DS80" s="94"/>
      <c r="DT80" s="94"/>
      <c r="DU80" s="94"/>
      <c r="DV80" s="94"/>
      <c r="DW80" s="94"/>
      <c r="DX80" s="95"/>
      <c r="DZ80" s="96"/>
      <c r="EB80" s="97"/>
      <c r="EC80" s="98"/>
      <c r="EE80" s="102">
        <f t="shared" si="33"/>
        <v>0</v>
      </c>
      <c r="EF80" s="7"/>
      <c r="EG80" s="102"/>
      <c r="EH80" s="68" t="str">
        <f t="shared" si="34"/>
        <v/>
      </c>
      <c r="EI80" s="62"/>
    </row>
    <row r="81" spans="1:139" ht="15" customHeight="1" x14ac:dyDescent="0.25">
      <c r="A81" s="58"/>
      <c r="B81" s="104"/>
      <c r="C81" s="93"/>
      <c r="D81" s="94"/>
      <c r="E81" s="94"/>
      <c r="F81" s="95"/>
      <c r="G81" s="94"/>
      <c r="H81" s="94"/>
      <c r="I81" s="94"/>
      <c r="J81" s="94"/>
      <c r="K81" s="94"/>
      <c r="L81" s="94"/>
      <c r="M81" s="95"/>
      <c r="O81" s="96"/>
      <c r="Q81" s="97"/>
      <c r="R81" s="98"/>
      <c r="T81" s="102">
        <f t="shared" si="35"/>
        <v>0</v>
      </c>
      <c r="U81" s="7"/>
      <c r="V81" s="102"/>
      <c r="W81" s="68" t="str">
        <f t="shared" si="25"/>
        <v/>
      </c>
      <c r="Y81" s="104"/>
      <c r="Z81" s="93"/>
      <c r="AA81" s="94"/>
      <c r="AB81" s="94"/>
      <c r="AC81" s="95"/>
      <c r="AD81" s="94"/>
      <c r="AE81" s="94"/>
      <c r="AF81" s="94"/>
      <c r="AG81" s="94"/>
      <c r="AH81" s="94"/>
      <c r="AI81" s="94"/>
      <c r="AJ81" s="95"/>
      <c r="AL81" s="96"/>
      <c r="AN81" s="97"/>
      <c r="AO81" s="98"/>
      <c r="AQ81" s="102">
        <f t="shared" si="36"/>
        <v>0</v>
      </c>
      <c r="AR81" s="7"/>
      <c r="AS81" s="102"/>
      <c r="AT81" s="68" t="str">
        <f t="shared" si="26"/>
        <v/>
      </c>
      <c r="AV81" s="104"/>
      <c r="AW81" s="93"/>
      <c r="AX81" s="94"/>
      <c r="AY81" s="94"/>
      <c r="AZ81" s="95"/>
      <c r="BA81" s="94"/>
      <c r="BB81" s="94"/>
      <c r="BC81" s="94"/>
      <c r="BD81" s="94"/>
      <c r="BE81" s="94"/>
      <c r="BF81" s="94"/>
      <c r="BG81" s="95"/>
      <c r="BI81" s="96"/>
      <c r="BK81" s="97"/>
      <c r="BL81" s="98"/>
      <c r="BN81" s="102">
        <f t="shared" si="27"/>
        <v>0</v>
      </c>
      <c r="BO81" s="7"/>
      <c r="BP81" s="102"/>
      <c r="BQ81" s="68" t="str">
        <f t="shared" si="28"/>
        <v/>
      </c>
      <c r="BS81" s="104"/>
      <c r="BT81" s="93"/>
      <c r="BU81" s="94"/>
      <c r="BV81" s="94"/>
      <c r="BW81" s="95"/>
      <c r="BX81" s="94"/>
      <c r="BY81" s="94"/>
      <c r="BZ81" s="94"/>
      <c r="CA81" s="94"/>
      <c r="CB81" s="94"/>
      <c r="CC81" s="94"/>
      <c r="CD81" s="95"/>
      <c r="CF81" s="96"/>
      <c r="CH81" s="97"/>
      <c r="CI81" s="98"/>
      <c r="CK81" s="102">
        <f t="shared" si="29"/>
        <v>0</v>
      </c>
      <c r="CL81" s="7"/>
      <c r="CM81" s="102"/>
      <c r="CN81" s="68" t="str">
        <f t="shared" si="30"/>
        <v/>
      </c>
      <c r="CO81" s="7"/>
      <c r="CP81" s="104"/>
      <c r="CQ81" s="93"/>
      <c r="CR81" s="94"/>
      <c r="CS81" s="94"/>
      <c r="CT81" s="95"/>
      <c r="CU81" s="94"/>
      <c r="CV81" s="94"/>
      <c r="CW81" s="94"/>
      <c r="CX81" s="94"/>
      <c r="CY81" s="94"/>
      <c r="CZ81" s="94"/>
      <c r="DA81" s="95"/>
      <c r="DC81" s="96"/>
      <c r="DE81" s="97"/>
      <c r="DF81" s="98"/>
      <c r="DH81" s="102">
        <f t="shared" si="31"/>
        <v>0</v>
      </c>
      <c r="DI81" s="7"/>
      <c r="DJ81" s="102"/>
      <c r="DK81" s="68" t="str">
        <f t="shared" si="32"/>
        <v/>
      </c>
      <c r="DL81" s="7"/>
      <c r="DM81" s="104"/>
      <c r="DN81" s="93"/>
      <c r="DO81" s="94"/>
      <c r="DP81" s="94"/>
      <c r="DQ81" s="95"/>
      <c r="DR81" s="94"/>
      <c r="DS81" s="94"/>
      <c r="DT81" s="94"/>
      <c r="DU81" s="94"/>
      <c r="DV81" s="94"/>
      <c r="DW81" s="94"/>
      <c r="DX81" s="95"/>
      <c r="DZ81" s="96"/>
      <c r="EB81" s="97"/>
      <c r="EC81" s="98"/>
      <c r="EE81" s="102">
        <f t="shared" si="33"/>
        <v>0</v>
      </c>
      <c r="EF81" s="7"/>
      <c r="EG81" s="102"/>
      <c r="EH81" s="68" t="str">
        <f t="shared" si="34"/>
        <v/>
      </c>
      <c r="EI81" s="62"/>
    </row>
    <row r="82" spans="1:139" ht="15" customHeight="1" x14ac:dyDescent="0.25">
      <c r="A82" s="58"/>
      <c r="B82" s="104"/>
      <c r="C82" s="93"/>
      <c r="D82" s="94"/>
      <c r="E82" s="94"/>
      <c r="F82" s="95"/>
      <c r="G82" s="94"/>
      <c r="H82" s="94"/>
      <c r="I82" s="94"/>
      <c r="J82" s="94"/>
      <c r="K82" s="94"/>
      <c r="L82" s="94"/>
      <c r="M82" s="95"/>
      <c r="O82" s="96"/>
      <c r="Q82" s="97"/>
      <c r="R82" s="98"/>
      <c r="T82" s="102">
        <f t="shared" si="35"/>
        <v>0</v>
      </c>
      <c r="U82" s="7"/>
      <c r="V82" s="102"/>
      <c r="W82" s="68" t="str">
        <f t="shared" si="25"/>
        <v/>
      </c>
      <c r="Y82" s="104"/>
      <c r="Z82" s="93"/>
      <c r="AA82" s="94"/>
      <c r="AB82" s="94"/>
      <c r="AC82" s="95"/>
      <c r="AD82" s="94"/>
      <c r="AE82" s="94"/>
      <c r="AF82" s="94"/>
      <c r="AG82" s="94"/>
      <c r="AH82" s="94"/>
      <c r="AI82" s="94"/>
      <c r="AJ82" s="95"/>
      <c r="AL82" s="96"/>
      <c r="AN82" s="97"/>
      <c r="AO82" s="98"/>
      <c r="AQ82" s="102">
        <f t="shared" si="36"/>
        <v>0</v>
      </c>
      <c r="AR82" s="7"/>
      <c r="AS82" s="102"/>
      <c r="AT82" s="68" t="str">
        <f t="shared" si="26"/>
        <v/>
      </c>
      <c r="AV82" s="104"/>
      <c r="AW82" s="93"/>
      <c r="AX82" s="94"/>
      <c r="AY82" s="94"/>
      <c r="AZ82" s="95"/>
      <c r="BA82" s="94"/>
      <c r="BB82" s="94"/>
      <c r="BC82" s="94"/>
      <c r="BD82" s="94"/>
      <c r="BE82" s="94"/>
      <c r="BF82" s="94"/>
      <c r="BG82" s="95"/>
      <c r="BI82" s="96"/>
      <c r="BK82" s="97"/>
      <c r="BL82" s="98"/>
      <c r="BN82" s="102">
        <f t="shared" si="27"/>
        <v>0</v>
      </c>
      <c r="BO82" s="7"/>
      <c r="BP82" s="102"/>
      <c r="BQ82" s="68" t="str">
        <f t="shared" si="28"/>
        <v/>
      </c>
      <c r="BS82" s="104"/>
      <c r="BT82" s="93"/>
      <c r="BU82" s="94"/>
      <c r="BV82" s="94"/>
      <c r="BW82" s="95"/>
      <c r="BX82" s="94"/>
      <c r="BY82" s="94"/>
      <c r="BZ82" s="94"/>
      <c r="CA82" s="94"/>
      <c r="CB82" s="94"/>
      <c r="CC82" s="94"/>
      <c r="CD82" s="95"/>
      <c r="CF82" s="96"/>
      <c r="CH82" s="97"/>
      <c r="CI82" s="98"/>
      <c r="CK82" s="102">
        <f t="shared" si="29"/>
        <v>0</v>
      </c>
      <c r="CL82" s="7"/>
      <c r="CM82" s="102"/>
      <c r="CN82" s="68" t="str">
        <f t="shared" si="30"/>
        <v/>
      </c>
      <c r="CO82" s="7"/>
      <c r="CP82" s="104"/>
      <c r="CQ82" s="93"/>
      <c r="CR82" s="94"/>
      <c r="CS82" s="94"/>
      <c r="CT82" s="95"/>
      <c r="CU82" s="94"/>
      <c r="CV82" s="94"/>
      <c r="CW82" s="94"/>
      <c r="CX82" s="94"/>
      <c r="CY82" s="94"/>
      <c r="CZ82" s="94"/>
      <c r="DA82" s="95"/>
      <c r="DC82" s="96"/>
      <c r="DE82" s="97"/>
      <c r="DF82" s="98"/>
      <c r="DH82" s="102">
        <f t="shared" si="31"/>
        <v>0</v>
      </c>
      <c r="DI82" s="7"/>
      <c r="DJ82" s="102"/>
      <c r="DK82" s="68" t="str">
        <f t="shared" si="32"/>
        <v/>
      </c>
      <c r="DL82" s="7"/>
      <c r="DM82" s="104"/>
      <c r="DN82" s="93"/>
      <c r="DO82" s="94"/>
      <c r="DP82" s="94"/>
      <c r="DQ82" s="95"/>
      <c r="DR82" s="94"/>
      <c r="DS82" s="94"/>
      <c r="DT82" s="94"/>
      <c r="DU82" s="94"/>
      <c r="DV82" s="94"/>
      <c r="DW82" s="94"/>
      <c r="DX82" s="95"/>
      <c r="DZ82" s="96"/>
      <c r="EB82" s="97"/>
      <c r="EC82" s="98"/>
      <c r="EE82" s="102">
        <f t="shared" si="33"/>
        <v>0</v>
      </c>
      <c r="EF82" s="7"/>
      <c r="EG82" s="102"/>
      <c r="EH82" s="68" t="str">
        <f t="shared" si="34"/>
        <v/>
      </c>
      <c r="EI82" s="62"/>
    </row>
    <row r="83" spans="1:139" ht="15" customHeight="1" x14ac:dyDescent="0.25">
      <c r="A83" s="58"/>
      <c r="B83" s="104"/>
      <c r="C83" s="93"/>
      <c r="D83" s="94"/>
      <c r="E83" s="94"/>
      <c r="F83" s="95"/>
      <c r="G83" s="94"/>
      <c r="H83" s="94"/>
      <c r="I83" s="94"/>
      <c r="J83" s="94"/>
      <c r="K83" s="94"/>
      <c r="L83" s="94"/>
      <c r="M83" s="95"/>
      <c r="O83" s="96"/>
      <c r="Q83" s="97"/>
      <c r="R83" s="98"/>
      <c r="T83" s="102">
        <f t="shared" si="35"/>
        <v>0</v>
      </c>
      <c r="U83" s="7"/>
      <c r="V83" s="102"/>
      <c r="W83" s="68" t="str">
        <f t="shared" si="25"/>
        <v/>
      </c>
      <c r="Y83" s="104"/>
      <c r="Z83" s="93"/>
      <c r="AA83" s="94"/>
      <c r="AB83" s="94"/>
      <c r="AC83" s="95"/>
      <c r="AD83" s="94"/>
      <c r="AE83" s="94"/>
      <c r="AF83" s="94"/>
      <c r="AG83" s="94"/>
      <c r="AH83" s="94"/>
      <c r="AI83" s="94"/>
      <c r="AJ83" s="95"/>
      <c r="AL83" s="96"/>
      <c r="AN83" s="97"/>
      <c r="AO83" s="98"/>
      <c r="AQ83" s="102">
        <f t="shared" si="36"/>
        <v>0</v>
      </c>
      <c r="AR83" s="7"/>
      <c r="AS83" s="102"/>
      <c r="AT83" s="68" t="str">
        <f t="shared" si="26"/>
        <v/>
      </c>
      <c r="AV83" s="104"/>
      <c r="AW83" s="93"/>
      <c r="AX83" s="94"/>
      <c r="AY83" s="94"/>
      <c r="AZ83" s="95"/>
      <c r="BA83" s="94"/>
      <c r="BB83" s="94"/>
      <c r="BC83" s="94"/>
      <c r="BD83" s="94"/>
      <c r="BE83" s="94"/>
      <c r="BF83" s="94"/>
      <c r="BG83" s="95"/>
      <c r="BI83" s="96"/>
      <c r="BK83" s="97"/>
      <c r="BL83" s="98"/>
      <c r="BN83" s="102">
        <f t="shared" si="27"/>
        <v>0</v>
      </c>
      <c r="BO83" s="7"/>
      <c r="BP83" s="102"/>
      <c r="BQ83" s="68" t="str">
        <f t="shared" si="28"/>
        <v/>
      </c>
      <c r="BS83" s="104"/>
      <c r="BT83" s="93"/>
      <c r="BU83" s="94"/>
      <c r="BV83" s="94"/>
      <c r="BW83" s="95"/>
      <c r="BX83" s="94"/>
      <c r="BY83" s="94"/>
      <c r="BZ83" s="94"/>
      <c r="CA83" s="94"/>
      <c r="CB83" s="94"/>
      <c r="CC83" s="94"/>
      <c r="CD83" s="95"/>
      <c r="CF83" s="96"/>
      <c r="CH83" s="97"/>
      <c r="CI83" s="98"/>
      <c r="CK83" s="102">
        <f t="shared" si="29"/>
        <v>0</v>
      </c>
      <c r="CL83" s="7"/>
      <c r="CM83" s="102"/>
      <c r="CN83" s="68" t="str">
        <f t="shared" si="30"/>
        <v/>
      </c>
      <c r="CO83" s="7"/>
      <c r="CP83" s="104"/>
      <c r="CQ83" s="93"/>
      <c r="CR83" s="94"/>
      <c r="CS83" s="94"/>
      <c r="CT83" s="95"/>
      <c r="CU83" s="94"/>
      <c r="CV83" s="94"/>
      <c r="CW83" s="94"/>
      <c r="CX83" s="94"/>
      <c r="CY83" s="94"/>
      <c r="CZ83" s="94"/>
      <c r="DA83" s="95"/>
      <c r="DC83" s="96"/>
      <c r="DE83" s="97"/>
      <c r="DF83" s="98"/>
      <c r="DH83" s="102">
        <f t="shared" si="31"/>
        <v>0</v>
      </c>
      <c r="DI83" s="7"/>
      <c r="DJ83" s="102"/>
      <c r="DK83" s="68" t="str">
        <f t="shared" si="32"/>
        <v/>
      </c>
      <c r="DL83" s="7"/>
      <c r="DM83" s="104"/>
      <c r="DN83" s="93"/>
      <c r="DO83" s="94"/>
      <c r="DP83" s="94"/>
      <c r="DQ83" s="95"/>
      <c r="DR83" s="94"/>
      <c r="DS83" s="94"/>
      <c r="DT83" s="94"/>
      <c r="DU83" s="94"/>
      <c r="DV83" s="94"/>
      <c r="DW83" s="94"/>
      <c r="DX83" s="95"/>
      <c r="DZ83" s="96"/>
      <c r="EB83" s="97"/>
      <c r="EC83" s="98"/>
      <c r="EE83" s="102">
        <f t="shared" si="33"/>
        <v>0</v>
      </c>
      <c r="EF83" s="7"/>
      <c r="EG83" s="102"/>
      <c r="EH83" s="68" t="str">
        <f t="shared" si="34"/>
        <v/>
      </c>
      <c r="EI83" s="62"/>
    </row>
    <row r="84" spans="1:139" ht="15" customHeight="1" x14ac:dyDescent="0.25">
      <c r="A84" s="58"/>
      <c r="B84" s="104"/>
      <c r="C84" s="93"/>
      <c r="D84" s="94"/>
      <c r="E84" s="94"/>
      <c r="F84" s="95"/>
      <c r="G84" s="94"/>
      <c r="H84" s="94"/>
      <c r="I84" s="94"/>
      <c r="J84" s="94"/>
      <c r="K84" s="94"/>
      <c r="L84" s="94"/>
      <c r="M84" s="95"/>
      <c r="O84" s="96"/>
      <c r="Q84" s="97"/>
      <c r="R84" s="98"/>
      <c r="T84" s="102">
        <f t="shared" si="35"/>
        <v>0</v>
      </c>
      <c r="U84" s="7"/>
      <c r="V84" s="102"/>
      <c r="W84" s="68" t="str">
        <f t="shared" si="25"/>
        <v/>
      </c>
      <c r="Y84" s="104"/>
      <c r="Z84" s="93"/>
      <c r="AA84" s="94"/>
      <c r="AB84" s="94"/>
      <c r="AC84" s="95"/>
      <c r="AD84" s="94"/>
      <c r="AE84" s="94"/>
      <c r="AF84" s="94"/>
      <c r="AG84" s="94"/>
      <c r="AH84" s="94"/>
      <c r="AI84" s="94"/>
      <c r="AJ84" s="95"/>
      <c r="AL84" s="96"/>
      <c r="AN84" s="97"/>
      <c r="AO84" s="98"/>
      <c r="AQ84" s="102">
        <f t="shared" si="36"/>
        <v>0</v>
      </c>
      <c r="AR84" s="7"/>
      <c r="AS84" s="102"/>
      <c r="AT84" s="68" t="str">
        <f t="shared" si="26"/>
        <v/>
      </c>
      <c r="AV84" s="104"/>
      <c r="AW84" s="93"/>
      <c r="AX84" s="94"/>
      <c r="AY84" s="94"/>
      <c r="AZ84" s="95"/>
      <c r="BA84" s="94"/>
      <c r="BB84" s="94"/>
      <c r="BC84" s="94"/>
      <c r="BD84" s="94"/>
      <c r="BE84" s="94"/>
      <c r="BF84" s="94"/>
      <c r="BG84" s="95"/>
      <c r="BI84" s="96"/>
      <c r="BK84" s="97"/>
      <c r="BL84" s="98"/>
      <c r="BN84" s="102">
        <f t="shared" si="27"/>
        <v>0</v>
      </c>
      <c r="BO84" s="7"/>
      <c r="BP84" s="102"/>
      <c r="BQ84" s="68" t="str">
        <f t="shared" si="28"/>
        <v/>
      </c>
      <c r="BS84" s="104"/>
      <c r="BT84" s="93"/>
      <c r="BU84" s="94"/>
      <c r="BV84" s="94"/>
      <c r="BW84" s="95"/>
      <c r="BX84" s="94"/>
      <c r="BY84" s="94"/>
      <c r="BZ84" s="94"/>
      <c r="CA84" s="94"/>
      <c r="CB84" s="94"/>
      <c r="CC84" s="94"/>
      <c r="CD84" s="95"/>
      <c r="CF84" s="96"/>
      <c r="CH84" s="97"/>
      <c r="CI84" s="98"/>
      <c r="CK84" s="102">
        <f t="shared" si="29"/>
        <v>0</v>
      </c>
      <c r="CL84" s="7"/>
      <c r="CM84" s="102"/>
      <c r="CN84" s="68" t="str">
        <f t="shared" si="30"/>
        <v/>
      </c>
      <c r="CO84" s="7"/>
      <c r="CP84" s="104"/>
      <c r="CQ84" s="93"/>
      <c r="CR84" s="94"/>
      <c r="CS84" s="94"/>
      <c r="CT84" s="95"/>
      <c r="CU84" s="94"/>
      <c r="CV84" s="94"/>
      <c r="CW84" s="94"/>
      <c r="CX84" s="94"/>
      <c r="CY84" s="94"/>
      <c r="CZ84" s="94"/>
      <c r="DA84" s="95"/>
      <c r="DC84" s="96"/>
      <c r="DE84" s="97"/>
      <c r="DF84" s="98"/>
      <c r="DH84" s="102">
        <f t="shared" si="31"/>
        <v>0</v>
      </c>
      <c r="DI84" s="7"/>
      <c r="DJ84" s="102"/>
      <c r="DK84" s="68" t="str">
        <f t="shared" si="32"/>
        <v/>
      </c>
      <c r="DL84" s="7"/>
      <c r="DM84" s="104"/>
      <c r="DN84" s="93"/>
      <c r="DO84" s="94"/>
      <c r="DP84" s="94"/>
      <c r="DQ84" s="95"/>
      <c r="DR84" s="94"/>
      <c r="DS84" s="94"/>
      <c r="DT84" s="94"/>
      <c r="DU84" s="94"/>
      <c r="DV84" s="94"/>
      <c r="DW84" s="94"/>
      <c r="DX84" s="95"/>
      <c r="DZ84" s="96"/>
      <c r="EB84" s="97"/>
      <c r="EC84" s="98"/>
      <c r="EE84" s="102">
        <f t="shared" si="33"/>
        <v>0</v>
      </c>
      <c r="EF84" s="7"/>
      <c r="EG84" s="102"/>
      <c r="EH84" s="68" t="str">
        <f t="shared" si="34"/>
        <v/>
      </c>
      <c r="EI84" s="62"/>
    </row>
    <row r="85" spans="1:139" ht="15" customHeight="1" x14ac:dyDescent="0.25">
      <c r="A85" s="58"/>
      <c r="B85" s="104"/>
      <c r="C85" s="93"/>
      <c r="D85" s="94"/>
      <c r="E85" s="94"/>
      <c r="F85" s="95"/>
      <c r="G85" s="94"/>
      <c r="H85" s="94"/>
      <c r="I85" s="94"/>
      <c r="J85" s="94"/>
      <c r="K85" s="94"/>
      <c r="L85" s="94"/>
      <c r="M85" s="95"/>
      <c r="O85" s="96"/>
      <c r="Q85" s="97"/>
      <c r="R85" s="98"/>
      <c r="T85" s="102">
        <f t="shared" si="35"/>
        <v>0</v>
      </c>
      <c r="U85" s="7"/>
      <c r="V85" s="102"/>
      <c r="W85" s="68" t="str">
        <f t="shared" si="25"/>
        <v/>
      </c>
      <c r="Y85" s="104"/>
      <c r="Z85" s="93"/>
      <c r="AA85" s="94"/>
      <c r="AB85" s="94"/>
      <c r="AC85" s="95"/>
      <c r="AD85" s="94"/>
      <c r="AE85" s="94"/>
      <c r="AF85" s="94"/>
      <c r="AG85" s="94"/>
      <c r="AH85" s="94"/>
      <c r="AI85" s="94"/>
      <c r="AJ85" s="95"/>
      <c r="AL85" s="96"/>
      <c r="AN85" s="97"/>
      <c r="AO85" s="98"/>
      <c r="AQ85" s="102">
        <f t="shared" si="36"/>
        <v>0</v>
      </c>
      <c r="AR85" s="7"/>
      <c r="AS85" s="102"/>
      <c r="AT85" s="68" t="str">
        <f t="shared" si="26"/>
        <v/>
      </c>
      <c r="AV85" s="104"/>
      <c r="AW85" s="93"/>
      <c r="AX85" s="94"/>
      <c r="AY85" s="94"/>
      <c r="AZ85" s="95"/>
      <c r="BA85" s="94"/>
      <c r="BB85" s="94"/>
      <c r="BC85" s="94"/>
      <c r="BD85" s="94"/>
      <c r="BE85" s="94"/>
      <c r="BF85" s="94"/>
      <c r="BG85" s="95"/>
      <c r="BI85" s="96"/>
      <c r="BK85" s="97"/>
      <c r="BL85" s="98"/>
      <c r="BN85" s="102">
        <f t="shared" si="27"/>
        <v>0</v>
      </c>
      <c r="BO85" s="7"/>
      <c r="BP85" s="102"/>
      <c r="BQ85" s="68" t="str">
        <f t="shared" si="28"/>
        <v/>
      </c>
      <c r="BS85" s="104"/>
      <c r="BT85" s="93"/>
      <c r="BU85" s="94"/>
      <c r="BV85" s="94"/>
      <c r="BW85" s="95"/>
      <c r="BX85" s="94"/>
      <c r="BY85" s="94"/>
      <c r="BZ85" s="94"/>
      <c r="CA85" s="94"/>
      <c r="CB85" s="94"/>
      <c r="CC85" s="94"/>
      <c r="CD85" s="95"/>
      <c r="CF85" s="96"/>
      <c r="CH85" s="97"/>
      <c r="CI85" s="98"/>
      <c r="CK85" s="102">
        <f t="shared" si="29"/>
        <v>0</v>
      </c>
      <c r="CL85" s="7"/>
      <c r="CM85" s="102"/>
      <c r="CN85" s="68" t="str">
        <f t="shared" si="30"/>
        <v/>
      </c>
      <c r="CO85" s="7"/>
      <c r="CP85" s="104"/>
      <c r="CQ85" s="93"/>
      <c r="CR85" s="94"/>
      <c r="CS85" s="94"/>
      <c r="CT85" s="95"/>
      <c r="CU85" s="94"/>
      <c r="CV85" s="94"/>
      <c r="CW85" s="94"/>
      <c r="CX85" s="94"/>
      <c r="CY85" s="94"/>
      <c r="CZ85" s="94"/>
      <c r="DA85" s="95"/>
      <c r="DC85" s="96"/>
      <c r="DE85" s="97"/>
      <c r="DF85" s="98"/>
      <c r="DH85" s="102">
        <f t="shared" si="31"/>
        <v>0</v>
      </c>
      <c r="DI85" s="7"/>
      <c r="DJ85" s="102"/>
      <c r="DK85" s="68" t="str">
        <f t="shared" si="32"/>
        <v/>
      </c>
      <c r="DL85" s="7"/>
      <c r="DM85" s="104"/>
      <c r="DN85" s="93"/>
      <c r="DO85" s="94"/>
      <c r="DP85" s="94"/>
      <c r="DQ85" s="95"/>
      <c r="DR85" s="94"/>
      <c r="DS85" s="94"/>
      <c r="DT85" s="94"/>
      <c r="DU85" s="94"/>
      <c r="DV85" s="94"/>
      <c r="DW85" s="94"/>
      <c r="DX85" s="95"/>
      <c r="DZ85" s="96"/>
      <c r="EB85" s="97"/>
      <c r="EC85" s="98"/>
      <c r="EE85" s="102">
        <f t="shared" si="33"/>
        <v>0</v>
      </c>
      <c r="EF85" s="7"/>
      <c r="EG85" s="102"/>
      <c r="EH85" s="68" t="str">
        <f t="shared" si="34"/>
        <v/>
      </c>
      <c r="EI85" s="62"/>
    </row>
    <row r="86" spans="1:139" ht="15" customHeight="1" x14ac:dyDescent="0.25">
      <c r="A86" s="58"/>
      <c r="B86" s="104"/>
      <c r="C86" s="93"/>
      <c r="D86" s="94"/>
      <c r="E86" s="94"/>
      <c r="F86" s="95"/>
      <c r="G86" s="94"/>
      <c r="H86" s="94"/>
      <c r="I86" s="94"/>
      <c r="J86" s="94"/>
      <c r="K86" s="94"/>
      <c r="L86" s="94"/>
      <c r="M86" s="95"/>
      <c r="O86" s="96"/>
      <c r="Q86" s="97"/>
      <c r="R86" s="98"/>
      <c r="T86" s="102">
        <f t="shared" si="35"/>
        <v>0</v>
      </c>
      <c r="U86" s="7"/>
      <c r="V86" s="102"/>
      <c r="W86" s="68" t="str">
        <f t="shared" si="25"/>
        <v/>
      </c>
      <c r="Y86" s="104"/>
      <c r="Z86" s="93"/>
      <c r="AA86" s="94"/>
      <c r="AB86" s="94"/>
      <c r="AC86" s="95"/>
      <c r="AD86" s="94"/>
      <c r="AE86" s="94"/>
      <c r="AF86" s="94"/>
      <c r="AG86" s="94"/>
      <c r="AH86" s="94"/>
      <c r="AI86" s="94"/>
      <c r="AJ86" s="95"/>
      <c r="AL86" s="96"/>
      <c r="AN86" s="97"/>
      <c r="AO86" s="98"/>
      <c r="AQ86" s="102">
        <f t="shared" si="36"/>
        <v>0</v>
      </c>
      <c r="AR86" s="7"/>
      <c r="AS86" s="102"/>
      <c r="AT86" s="68" t="str">
        <f t="shared" si="26"/>
        <v/>
      </c>
      <c r="AV86" s="104"/>
      <c r="AW86" s="93"/>
      <c r="AX86" s="94"/>
      <c r="AY86" s="94"/>
      <c r="AZ86" s="95"/>
      <c r="BA86" s="94"/>
      <c r="BB86" s="94"/>
      <c r="BC86" s="94"/>
      <c r="BD86" s="94"/>
      <c r="BE86" s="94"/>
      <c r="BF86" s="94"/>
      <c r="BG86" s="95"/>
      <c r="BI86" s="96"/>
      <c r="BK86" s="97"/>
      <c r="BL86" s="98"/>
      <c r="BN86" s="102">
        <f t="shared" si="27"/>
        <v>0</v>
      </c>
      <c r="BO86" s="7"/>
      <c r="BP86" s="102"/>
      <c r="BQ86" s="68" t="str">
        <f t="shared" si="28"/>
        <v/>
      </c>
      <c r="BS86" s="104"/>
      <c r="BT86" s="93"/>
      <c r="BU86" s="94"/>
      <c r="BV86" s="94"/>
      <c r="BW86" s="95"/>
      <c r="BX86" s="94"/>
      <c r="BY86" s="94"/>
      <c r="BZ86" s="94"/>
      <c r="CA86" s="94"/>
      <c r="CB86" s="94"/>
      <c r="CC86" s="94"/>
      <c r="CD86" s="95"/>
      <c r="CF86" s="96"/>
      <c r="CH86" s="97"/>
      <c r="CI86" s="98"/>
      <c r="CK86" s="102">
        <f t="shared" si="29"/>
        <v>0</v>
      </c>
      <c r="CL86" s="7"/>
      <c r="CM86" s="102"/>
      <c r="CN86" s="68" t="str">
        <f t="shared" si="30"/>
        <v/>
      </c>
      <c r="CO86" s="7"/>
      <c r="CP86" s="104"/>
      <c r="CQ86" s="93"/>
      <c r="CR86" s="94"/>
      <c r="CS86" s="94"/>
      <c r="CT86" s="95"/>
      <c r="CU86" s="94"/>
      <c r="CV86" s="94"/>
      <c r="CW86" s="94"/>
      <c r="CX86" s="94"/>
      <c r="CY86" s="94"/>
      <c r="CZ86" s="94"/>
      <c r="DA86" s="95"/>
      <c r="DC86" s="96"/>
      <c r="DE86" s="97"/>
      <c r="DF86" s="98"/>
      <c r="DH86" s="102">
        <f t="shared" si="31"/>
        <v>0</v>
      </c>
      <c r="DI86" s="7"/>
      <c r="DJ86" s="102"/>
      <c r="DK86" s="68" t="str">
        <f t="shared" si="32"/>
        <v/>
      </c>
      <c r="DL86" s="7"/>
      <c r="DM86" s="104"/>
      <c r="DN86" s="93"/>
      <c r="DO86" s="94"/>
      <c r="DP86" s="94"/>
      <c r="DQ86" s="95"/>
      <c r="DR86" s="94"/>
      <c r="DS86" s="94"/>
      <c r="DT86" s="94"/>
      <c r="DU86" s="94"/>
      <c r="DV86" s="94"/>
      <c r="DW86" s="94"/>
      <c r="DX86" s="95"/>
      <c r="DZ86" s="96"/>
      <c r="EB86" s="97"/>
      <c r="EC86" s="98"/>
      <c r="EE86" s="102">
        <f t="shared" si="33"/>
        <v>0</v>
      </c>
      <c r="EF86" s="7"/>
      <c r="EG86" s="102"/>
      <c r="EH86" s="68" t="str">
        <f t="shared" si="34"/>
        <v/>
      </c>
      <c r="EI86" s="62"/>
    </row>
    <row r="87" spans="1:139" ht="15" customHeight="1" x14ac:dyDescent="0.25">
      <c r="A87" s="58"/>
      <c r="B87" s="104"/>
      <c r="C87" s="93"/>
      <c r="D87" s="94"/>
      <c r="E87" s="94"/>
      <c r="F87" s="95"/>
      <c r="G87" s="94"/>
      <c r="H87" s="94"/>
      <c r="I87" s="94"/>
      <c r="J87" s="94"/>
      <c r="K87" s="94"/>
      <c r="L87" s="94"/>
      <c r="M87" s="95"/>
      <c r="O87" s="96"/>
      <c r="Q87" s="97"/>
      <c r="R87" s="98"/>
      <c r="T87" s="102">
        <f t="shared" si="35"/>
        <v>0</v>
      </c>
      <c r="U87" s="7"/>
      <c r="V87" s="102"/>
      <c r="W87" s="68" t="str">
        <f t="shared" si="25"/>
        <v/>
      </c>
      <c r="Y87" s="104"/>
      <c r="Z87" s="93"/>
      <c r="AA87" s="94"/>
      <c r="AB87" s="94"/>
      <c r="AC87" s="95"/>
      <c r="AD87" s="94"/>
      <c r="AE87" s="94"/>
      <c r="AF87" s="94"/>
      <c r="AG87" s="94"/>
      <c r="AH87" s="94"/>
      <c r="AI87" s="94"/>
      <c r="AJ87" s="95"/>
      <c r="AL87" s="96"/>
      <c r="AN87" s="97"/>
      <c r="AO87" s="98"/>
      <c r="AQ87" s="102">
        <f t="shared" si="36"/>
        <v>0</v>
      </c>
      <c r="AR87" s="7"/>
      <c r="AS87" s="102"/>
      <c r="AT87" s="68" t="str">
        <f t="shared" si="26"/>
        <v/>
      </c>
      <c r="AV87" s="104"/>
      <c r="AW87" s="93"/>
      <c r="AX87" s="94"/>
      <c r="AY87" s="94"/>
      <c r="AZ87" s="95"/>
      <c r="BA87" s="94"/>
      <c r="BB87" s="94"/>
      <c r="BC87" s="94"/>
      <c r="BD87" s="94"/>
      <c r="BE87" s="94"/>
      <c r="BF87" s="94"/>
      <c r="BG87" s="95"/>
      <c r="BI87" s="96"/>
      <c r="BK87" s="97"/>
      <c r="BL87" s="98"/>
      <c r="BN87" s="102">
        <f t="shared" si="27"/>
        <v>0</v>
      </c>
      <c r="BO87" s="7"/>
      <c r="BP87" s="102"/>
      <c r="BQ87" s="68" t="str">
        <f t="shared" si="28"/>
        <v/>
      </c>
      <c r="BS87" s="104"/>
      <c r="BT87" s="93"/>
      <c r="BU87" s="94"/>
      <c r="BV87" s="94"/>
      <c r="BW87" s="95"/>
      <c r="BX87" s="94"/>
      <c r="BY87" s="94"/>
      <c r="BZ87" s="94"/>
      <c r="CA87" s="94"/>
      <c r="CB87" s="94"/>
      <c r="CC87" s="94"/>
      <c r="CD87" s="95"/>
      <c r="CF87" s="96"/>
      <c r="CH87" s="97"/>
      <c r="CI87" s="98"/>
      <c r="CK87" s="102">
        <f t="shared" si="29"/>
        <v>0</v>
      </c>
      <c r="CL87" s="7"/>
      <c r="CM87" s="102"/>
      <c r="CN87" s="68" t="str">
        <f t="shared" si="30"/>
        <v/>
      </c>
      <c r="CO87" s="7"/>
      <c r="CP87" s="104"/>
      <c r="CQ87" s="93"/>
      <c r="CR87" s="94"/>
      <c r="CS87" s="94"/>
      <c r="CT87" s="95"/>
      <c r="CU87" s="94"/>
      <c r="CV87" s="94"/>
      <c r="CW87" s="94"/>
      <c r="CX87" s="94"/>
      <c r="CY87" s="94"/>
      <c r="CZ87" s="94"/>
      <c r="DA87" s="95"/>
      <c r="DC87" s="96"/>
      <c r="DE87" s="97"/>
      <c r="DF87" s="98"/>
      <c r="DH87" s="102">
        <f t="shared" si="31"/>
        <v>0</v>
      </c>
      <c r="DI87" s="7"/>
      <c r="DJ87" s="102"/>
      <c r="DK87" s="68" t="str">
        <f t="shared" si="32"/>
        <v/>
      </c>
      <c r="DL87" s="7"/>
      <c r="DM87" s="104"/>
      <c r="DN87" s="93"/>
      <c r="DO87" s="94"/>
      <c r="DP87" s="94"/>
      <c r="DQ87" s="95"/>
      <c r="DR87" s="94"/>
      <c r="DS87" s="94"/>
      <c r="DT87" s="94"/>
      <c r="DU87" s="94"/>
      <c r="DV87" s="94"/>
      <c r="DW87" s="94"/>
      <c r="DX87" s="95"/>
      <c r="DZ87" s="96"/>
      <c r="EB87" s="97"/>
      <c r="EC87" s="98"/>
      <c r="EE87" s="102">
        <f t="shared" si="33"/>
        <v>0</v>
      </c>
      <c r="EF87" s="7"/>
      <c r="EG87" s="102"/>
      <c r="EH87" s="68" t="str">
        <f t="shared" si="34"/>
        <v/>
      </c>
      <c r="EI87" s="62"/>
    </row>
    <row r="88" spans="1:139" ht="15" customHeight="1" x14ac:dyDescent="0.25">
      <c r="A88" s="58"/>
      <c r="B88" s="104"/>
      <c r="C88" s="93"/>
      <c r="D88" s="94"/>
      <c r="E88" s="94"/>
      <c r="F88" s="95"/>
      <c r="G88" s="94"/>
      <c r="H88" s="94"/>
      <c r="I88" s="94"/>
      <c r="J88" s="94"/>
      <c r="K88" s="94"/>
      <c r="L88" s="94"/>
      <c r="M88" s="95"/>
      <c r="O88" s="96"/>
      <c r="Q88" s="97"/>
      <c r="R88" s="98"/>
      <c r="T88" s="102">
        <f t="shared" si="35"/>
        <v>0</v>
      </c>
      <c r="U88" s="7"/>
      <c r="V88" s="102"/>
      <c r="W88" s="68" t="str">
        <f t="shared" si="25"/>
        <v/>
      </c>
      <c r="Y88" s="104"/>
      <c r="Z88" s="93"/>
      <c r="AA88" s="94"/>
      <c r="AB88" s="94"/>
      <c r="AC88" s="95"/>
      <c r="AD88" s="94"/>
      <c r="AE88" s="94"/>
      <c r="AF88" s="94"/>
      <c r="AG88" s="94"/>
      <c r="AH88" s="94"/>
      <c r="AI88" s="94"/>
      <c r="AJ88" s="95"/>
      <c r="AL88" s="96"/>
      <c r="AN88" s="97"/>
      <c r="AO88" s="98"/>
      <c r="AQ88" s="102">
        <f t="shared" si="36"/>
        <v>0</v>
      </c>
      <c r="AR88" s="7"/>
      <c r="AS88" s="102"/>
      <c r="AT88" s="68" t="str">
        <f t="shared" si="26"/>
        <v/>
      </c>
      <c r="AV88" s="104"/>
      <c r="AW88" s="93"/>
      <c r="AX88" s="94"/>
      <c r="AY88" s="94"/>
      <c r="AZ88" s="95"/>
      <c r="BA88" s="94"/>
      <c r="BB88" s="94"/>
      <c r="BC88" s="94"/>
      <c r="BD88" s="94"/>
      <c r="BE88" s="94"/>
      <c r="BF88" s="94"/>
      <c r="BG88" s="95"/>
      <c r="BI88" s="96"/>
      <c r="BK88" s="97"/>
      <c r="BL88" s="98"/>
      <c r="BN88" s="102">
        <f t="shared" si="27"/>
        <v>0</v>
      </c>
      <c r="BO88" s="7"/>
      <c r="BP88" s="102"/>
      <c r="BQ88" s="68" t="str">
        <f t="shared" si="28"/>
        <v/>
      </c>
      <c r="BS88" s="104"/>
      <c r="BT88" s="93"/>
      <c r="BU88" s="94"/>
      <c r="BV88" s="94"/>
      <c r="BW88" s="95"/>
      <c r="BX88" s="94"/>
      <c r="BY88" s="94"/>
      <c r="BZ88" s="94"/>
      <c r="CA88" s="94"/>
      <c r="CB88" s="94"/>
      <c r="CC88" s="94"/>
      <c r="CD88" s="95"/>
      <c r="CF88" s="96"/>
      <c r="CH88" s="97"/>
      <c r="CI88" s="98"/>
      <c r="CK88" s="102">
        <f t="shared" si="29"/>
        <v>0</v>
      </c>
      <c r="CL88" s="7"/>
      <c r="CM88" s="102"/>
      <c r="CN88" s="68" t="str">
        <f t="shared" si="30"/>
        <v/>
      </c>
      <c r="CO88" s="7"/>
      <c r="CP88" s="104"/>
      <c r="CQ88" s="93"/>
      <c r="CR88" s="94"/>
      <c r="CS88" s="94"/>
      <c r="CT88" s="95"/>
      <c r="CU88" s="94"/>
      <c r="CV88" s="94"/>
      <c r="CW88" s="94"/>
      <c r="CX88" s="94"/>
      <c r="CY88" s="94"/>
      <c r="CZ88" s="94"/>
      <c r="DA88" s="95"/>
      <c r="DC88" s="96"/>
      <c r="DE88" s="97"/>
      <c r="DF88" s="98"/>
      <c r="DH88" s="102">
        <f t="shared" si="31"/>
        <v>0</v>
      </c>
      <c r="DI88" s="7"/>
      <c r="DJ88" s="102"/>
      <c r="DK88" s="68" t="str">
        <f t="shared" si="32"/>
        <v/>
      </c>
      <c r="DL88" s="7"/>
      <c r="DM88" s="104"/>
      <c r="DN88" s="93"/>
      <c r="DO88" s="94"/>
      <c r="DP88" s="94"/>
      <c r="DQ88" s="95"/>
      <c r="DR88" s="94"/>
      <c r="DS88" s="94"/>
      <c r="DT88" s="94"/>
      <c r="DU88" s="94"/>
      <c r="DV88" s="94"/>
      <c r="DW88" s="94"/>
      <c r="DX88" s="95"/>
      <c r="DZ88" s="96"/>
      <c r="EB88" s="97"/>
      <c r="EC88" s="98"/>
      <c r="EE88" s="102">
        <f t="shared" si="33"/>
        <v>0</v>
      </c>
      <c r="EF88" s="7"/>
      <c r="EG88" s="102"/>
      <c r="EH88" s="68" t="str">
        <f t="shared" si="34"/>
        <v/>
      </c>
      <c r="EI88" s="62"/>
    </row>
    <row r="89" spans="1:139" ht="15" customHeight="1" x14ac:dyDescent="0.25">
      <c r="A89" s="58"/>
      <c r="B89" s="104"/>
      <c r="C89" s="93"/>
      <c r="D89" s="94"/>
      <c r="E89" s="94"/>
      <c r="F89" s="95"/>
      <c r="G89" s="94"/>
      <c r="H89" s="94"/>
      <c r="I89" s="94"/>
      <c r="J89" s="94"/>
      <c r="K89" s="94"/>
      <c r="L89" s="94"/>
      <c r="M89" s="95"/>
      <c r="O89" s="96"/>
      <c r="Q89" s="97"/>
      <c r="R89" s="98"/>
      <c r="T89" s="102">
        <f t="shared" si="35"/>
        <v>0</v>
      </c>
      <c r="U89" s="7"/>
      <c r="V89" s="102"/>
      <c r="W89" s="68" t="str">
        <f t="shared" si="25"/>
        <v/>
      </c>
      <c r="Y89" s="104"/>
      <c r="Z89" s="93"/>
      <c r="AA89" s="94"/>
      <c r="AB89" s="94"/>
      <c r="AC89" s="95"/>
      <c r="AD89" s="94"/>
      <c r="AE89" s="94"/>
      <c r="AF89" s="94"/>
      <c r="AG89" s="94"/>
      <c r="AH89" s="94"/>
      <c r="AI89" s="94"/>
      <c r="AJ89" s="95"/>
      <c r="AL89" s="96"/>
      <c r="AN89" s="97"/>
      <c r="AO89" s="98"/>
      <c r="AQ89" s="102">
        <f t="shared" si="36"/>
        <v>0</v>
      </c>
      <c r="AR89" s="7"/>
      <c r="AS89" s="102"/>
      <c r="AT89" s="68" t="str">
        <f t="shared" si="26"/>
        <v/>
      </c>
      <c r="AV89" s="104"/>
      <c r="AW89" s="93"/>
      <c r="AX89" s="94"/>
      <c r="AY89" s="94"/>
      <c r="AZ89" s="95"/>
      <c r="BA89" s="94"/>
      <c r="BB89" s="94"/>
      <c r="BC89" s="94"/>
      <c r="BD89" s="94"/>
      <c r="BE89" s="94"/>
      <c r="BF89" s="94"/>
      <c r="BG89" s="95"/>
      <c r="BI89" s="96"/>
      <c r="BK89" s="97"/>
      <c r="BL89" s="98"/>
      <c r="BN89" s="102">
        <f t="shared" si="27"/>
        <v>0</v>
      </c>
      <c r="BO89" s="7"/>
      <c r="BP89" s="102"/>
      <c r="BQ89" s="68" t="str">
        <f t="shared" si="28"/>
        <v/>
      </c>
      <c r="BS89" s="104"/>
      <c r="BT89" s="93"/>
      <c r="BU89" s="94"/>
      <c r="BV89" s="94"/>
      <c r="BW89" s="95"/>
      <c r="BX89" s="94"/>
      <c r="BY89" s="94"/>
      <c r="BZ89" s="94"/>
      <c r="CA89" s="94"/>
      <c r="CB89" s="94"/>
      <c r="CC89" s="94"/>
      <c r="CD89" s="95"/>
      <c r="CF89" s="96"/>
      <c r="CH89" s="97"/>
      <c r="CI89" s="98"/>
      <c r="CK89" s="102">
        <f t="shared" si="29"/>
        <v>0</v>
      </c>
      <c r="CL89" s="7"/>
      <c r="CM89" s="102"/>
      <c r="CN89" s="68" t="str">
        <f t="shared" si="30"/>
        <v/>
      </c>
      <c r="CO89" s="7"/>
      <c r="CP89" s="104"/>
      <c r="CQ89" s="93"/>
      <c r="CR89" s="94"/>
      <c r="CS89" s="94"/>
      <c r="CT89" s="95"/>
      <c r="CU89" s="94"/>
      <c r="CV89" s="94"/>
      <c r="CW89" s="94"/>
      <c r="CX89" s="94"/>
      <c r="CY89" s="94"/>
      <c r="CZ89" s="94"/>
      <c r="DA89" s="95"/>
      <c r="DC89" s="96"/>
      <c r="DE89" s="97"/>
      <c r="DF89" s="98"/>
      <c r="DH89" s="102">
        <f t="shared" si="31"/>
        <v>0</v>
      </c>
      <c r="DI89" s="7"/>
      <c r="DJ89" s="102"/>
      <c r="DK89" s="68" t="str">
        <f t="shared" si="32"/>
        <v/>
      </c>
      <c r="DL89" s="7"/>
      <c r="DM89" s="104"/>
      <c r="DN89" s="93"/>
      <c r="DO89" s="94"/>
      <c r="DP89" s="94"/>
      <c r="DQ89" s="95"/>
      <c r="DR89" s="94"/>
      <c r="DS89" s="94"/>
      <c r="DT89" s="94"/>
      <c r="DU89" s="94"/>
      <c r="DV89" s="94"/>
      <c r="DW89" s="94"/>
      <c r="DX89" s="95"/>
      <c r="DZ89" s="96"/>
      <c r="EB89" s="97"/>
      <c r="EC89" s="98"/>
      <c r="EE89" s="102">
        <f t="shared" si="33"/>
        <v>0</v>
      </c>
      <c r="EF89" s="7"/>
      <c r="EG89" s="102"/>
      <c r="EH89" s="68" t="str">
        <f t="shared" si="34"/>
        <v/>
      </c>
      <c r="EI89" s="62"/>
    </row>
    <row r="90" spans="1:139" ht="15" customHeight="1" x14ac:dyDescent="0.25">
      <c r="A90" s="58"/>
      <c r="B90" s="104"/>
      <c r="C90" s="93"/>
      <c r="D90" s="94"/>
      <c r="E90" s="94"/>
      <c r="F90" s="95"/>
      <c r="G90" s="94"/>
      <c r="H90" s="94"/>
      <c r="I90" s="94"/>
      <c r="J90" s="94"/>
      <c r="K90" s="94"/>
      <c r="L90" s="94"/>
      <c r="M90" s="95"/>
      <c r="O90" s="96"/>
      <c r="Q90" s="97"/>
      <c r="R90" s="98"/>
      <c r="T90" s="102">
        <f t="shared" si="35"/>
        <v>0</v>
      </c>
      <c r="U90" s="7"/>
      <c r="V90" s="102"/>
      <c r="W90" s="68" t="str">
        <f t="shared" si="25"/>
        <v/>
      </c>
      <c r="Y90" s="104"/>
      <c r="Z90" s="93"/>
      <c r="AA90" s="94"/>
      <c r="AB90" s="94"/>
      <c r="AC90" s="95"/>
      <c r="AD90" s="94"/>
      <c r="AE90" s="94"/>
      <c r="AF90" s="94"/>
      <c r="AG90" s="94"/>
      <c r="AH90" s="94"/>
      <c r="AI90" s="94"/>
      <c r="AJ90" s="95"/>
      <c r="AL90" s="96"/>
      <c r="AN90" s="97"/>
      <c r="AO90" s="98"/>
      <c r="AQ90" s="102">
        <f t="shared" si="36"/>
        <v>0</v>
      </c>
      <c r="AR90" s="7"/>
      <c r="AS90" s="102"/>
      <c r="AT90" s="68" t="str">
        <f t="shared" si="26"/>
        <v/>
      </c>
      <c r="AV90" s="104"/>
      <c r="AW90" s="93"/>
      <c r="AX90" s="94"/>
      <c r="AY90" s="94"/>
      <c r="AZ90" s="95"/>
      <c r="BA90" s="94"/>
      <c r="BB90" s="94"/>
      <c r="BC90" s="94"/>
      <c r="BD90" s="94"/>
      <c r="BE90" s="94"/>
      <c r="BF90" s="94"/>
      <c r="BG90" s="95"/>
      <c r="BI90" s="96"/>
      <c r="BK90" s="97"/>
      <c r="BL90" s="98"/>
      <c r="BN90" s="102">
        <f t="shared" si="27"/>
        <v>0</v>
      </c>
      <c r="BO90" s="7"/>
      <c r="BP90" s="102"/>
      <c r="BQ90" s="68" t="str">
        <f t="shared" si="28"/>
        <v/>
      </c>
      <c r="BS90" s="104"/>
      <c r="BT90" s="93"/>
      <c r="BU90" s="94"/>
      <c r="BV90" s="94"/>
      <c r="BW90" s="95"/>
      <c r="BX90" s="94"/>
      <c r="BY90" s="94"/>
      <c r="BZ90" s="94"/>
      <c r="CA90" s="94"/>
      <c r="CB90" s="94"/>
      <c r="CC90" s="94"/>
      <c r="CD90" s="95"/>
      <c r="CF90" s="96"/>
      <c r="CH90" s="97"/>
      <c r="CI90" s="98"/>
      <c r="CK90" s="102">
        <f t="shared" si="29"/>
        <v>0</v>
      </c>
      <c r="CL90" s="7"/>
      <c r="CM90" s="102"/>
      <c r="CN90" s="68" t="str">
        <f t="shared" si="30"/>
        <v/>
      </c>
      <c r="CO90" s="7"/>
      <c r="CP90" s="104"/>
      <c r="CQ90" s="93"/>
      <c r="CR90" s="94"/>
      <c r="CS90" s="94"/>
      <c r="CT90" s="95"/>
      <c r="CU90" s="94"/>
      <c r="CV90" s="94"/>
      <c r="CW90" s="94"/>
      <c r="CX90" s="94"/>
      <c r="CY90" s="94"/>
      <c r="CZ90" s="94"/>
      <c r="DA90" s="95"/>
      <c r="DC90" s="96"/>
      <c r="DE90" s="97"/>
      <c r="DF90" s="98"/>
      <c r="DH90" s="102">
        <f t="shared" si="31"/>
        <v>0</v>
      </c>
      <c r="DI90" s="7"/>
      <c r="DJ90" s="102"/>
      <c r="DK90" s="68" t="str">
        <f t="shared" si="32"/>
        <v/>
      </c>
      <c r="DL90" s="7"/>
      <c r="DM90" s="104"/>
      <c r="DN90" s="93"/>
      <c r="DO90" s="94"/>
      <c r="DP90" s="94"/>
      <c r="DQ90" s="95"/>
      <c r="DR90" s="94"/>
      <c r="DS90" s="94"/>
      <c r="DT90" s="94"/>
      <c r="DU90" s="94"/>
      <c r="DV90" s="94"/>
      <c r="DW90" s="94"/>
      <c r="DX90" s="95"/>
      <c r="DZ90" s="96"/>
      <c r="EB90" s="97"/>
      <c r="EC90" s="98"/>
      <c r="EE90" s="102">
        <f t="shared" si="33"/>
        <v>0</v>
      </c>
      <c r="EF90" s="7"/>
      <c r="EG90" s="102"/>
      <c r="EH90" s="68" t="str">
        <f t="shared" si="34"/>
        <v/>
      </c>
      <c r="EI90" s="62"/>
    </row>
    <row r="91" spans="1:139" ht="15" customHeight="1" x14ac:dyDescent="0.25">
      <c r="A91" s="58"/>
      <c r="B91" s="104"/>
      <c r="C91" s="93"/>
      <c r="D91" s="94"/>
      <c r="E91" s="94"/>
      <c r="F91" s="95"/>
      <c r="G91" s="94"/>
      <c r="H91" s="94"/>
      <c r="I91" s="94"/>
      <c r="J91" s="94"/>
      <c r="K91" s="94"/>
      <c r="L91" s="94"/>
      <c r="M91" s="95"/>
      <c r="O91" s="96"/>
      <c r="Q91" s="97"/>
      <c r="R91" s="98"/>
      <c r="T91" s="102">
        <f t="shared" si="35"/>
        <v>0</v>
      </c>
      <c r="U91" s="7"/>
      <c r="V91" s="102"/>
      <c r="W91" s="68" t="str">
        <f t="shared" si="25"/>
        <v/>
      </c>
      <c r="Y91" s="104"/>
      <c r="Z91" s="93"/>
      <c r="AA91" s="94"/>
      <c r="AB91" s="94"/>
      <c r="AC91" s="95"/>
      <c r="AD91" s="94"/>
      <c r="AE91" s="94"/>
      <c r="AF91" s="94"/>
      <c r="AG91" s="94"/>
      <c r="AH91" s="94"/>
      <c r="AI91" s="94"/>
      <c r="AJ91" s="95"/>
      <c r="AL91" s="96"/>
      <c r="AN91" s="97"/>
      <c r="AO91" s="98"/>
      <c r="AQ91" s="102">
        <f t="shared" si="36"/>
        <v>0</v>
      </c>
      <c r="AR91" s="7"/>
      <c r="AS91" s="102"/>
      <c r="AT91" s="68" t="str">
        <f t="shared" si="26"/>
        <v/>
      </c>
      <c r="AV91" s="104"/>
      <c r="AW91" s="93"/>
      <c r="AX91" s="94"/>
      <c r="AY91" s="94"/>
      <c r="AZ91" s="95"/>
      <c r="BA91" s="94"/>
      <c r="BB91" s="94"/>
      <c r="BC91" s="94"/>
      <c r="BD91" s="94"/>
      <c r="BE91" s="94"/>
      <c r="BF91" s="94"/>
      <c r="BG91" s="95"/>
      <c r="BI91" s="96"/>
      <c r="BK91" s="97"/>
      <c r="BL91" s="98"/>
      <c r="BN91" s="102">
        <f t="shared" si="27"/>
        <v>0</v>
      </c>
      <c r="BO91" s="7"/>
      <c r="BP91" s="102"/>
      <c r="BQ91" s="68" t="str">
        <f t="shared" si="28"/>
        <v/>
      </c>
      <c r="BS91" s="104"/>
      <c r="BT91" s="93"/>
      <c r="BU91" s="94"/>
      <c r="BV91" s="94"/>
      <c r="BW91" s="95"/>
      <c r="BX91" s="94"/>
      <c r="BY91" s="94"/>
      <c r="BZ91" s="94"/>
      <c r="CA91" s="94"/>
      <c r="CB91" s="94"/>
      <c r="CC91" s="94"/>
      <c r="CD91" s="95"/>
      <c r="CF91" s="96"/>
      <c r="CH91" s="97"/>
      <c r="CI91" s="98"/>
      <c r="CK91" s="102">
        <f t="shared" si="29"/>
        <v>0</v>
      </c>
      <c r="CL91" s="7"/>
      <c r="CM91" s="102"/>
      <c r="CN91" s="68" t="str">
        <f t="shared" si="30"/>
        <v/>
      </c>
      <c r="CO91" s="7"/>
      <c r="CP91" s="104"/>
      <c r="CQ91" s="93"/>
      <c r="CR91" s="94"/>
      <c r="CS91" s="94"/>
      <c r="CT91" s="95"/>
      <c r="CU91" s="94"/>
      <c r="CV91" s="94"/>
      <c r="CW91" s="94"/>
      <c r="CX91" s="94"/>
      <c r="CY91" s="94"/>
      <c r="CZ91" s="94"/>
      <c r="DA91" s="95"/>
      <c r="DC91" s="96"/>
      <c r="DE91" s="97"/>
      <c r="DF91" s="98"/>
      <c r="DH91" s="102">
        <f t="shared" si="31"/>
        <v>0</v>
      </c>
      <c r="DI91" s="7"/>
      <c r="DJ91" s="102"/>
      <c r="DK91" s="68" t="str">
        <f t="shared" si="32"/>
        <v/>
      </c>
      <c r="DL91" s="7"/>
      <c r="DM91" s="104"/>
      <c r="DN91" s="93"/>
      <c r="DO91" s="94"/>
      <c r="DP91" s="94"/>
      <c r="DQ91" s="95"/>
      <c r="DR91" s="94"/>
      <c r="DS91" s="94"/>
      <c r="DT91" s="94"/>
      <c r="DU91" s="94"/>
      <c r="DV91" s="94"/>
      <c r="DW91" s="94"/>
      <c r="DX91" s="95"/>
      <c r="DZ91" s="96"/>
      <c r="EB91" s="97"/>
      <c r="EC91" s="98"/>
      <c r="EE91" s="102">
        <f t="shared" si="33"/>
        <v>0</v>
      </c>
      <c r="EF91" s="7"/>
      <c r="EG91" s="102"/>
      <c r="EH91" s="68" t="str">
        <f t="shared" si="34"/>
        <v/>
      </c>
      <c r="EI91" s="62"/>
    </row>
    <row r="92" spans="1:139" ht="15" customHeight="1" x14ac:dyDescent="0.25">
      <c r="A92" s="58"/>
      <c r="B92" s="104"/>
      <c r="C92" s="93"/>
      <c r="D92" s="94"/>
      <c r="E92" s="94"/>
      <c r="F92" s="95"/>
      <c r="G92" s="94"/>
      <c r="H92" s="94"/>
      <c r="I92" s="94"/>
      <c r="J92" s="94"/>
      <c r="K92" s="94"/>
      <c r="L92" s="94"/>
      <c r="M92" s="95"/>
      <c r="O92" s="96"/>
      <c r="Q92" s="97"/>
      <c r="R92" s="98"/>
      <c r="T92" s="102">
        <f t="shared" si="35"/>
        <v>0</v>
      </c>
      <c r="U92" s="7"/>
      <c r="V92" s="102"/>
      <c r="W92" s="68" t="str">
        <f t="shared" si="25"/>
        <v/>
      </c>
      <c r="Y92" s="104"/>
      <c r="Z92" s="93"/>
      <c r="AA92" s="94"/>
      <c r="AB92" s="94"/>
      <c r="AC92" s="95"/>
      <c r="AD92" s="94"/>
      <c r="AE92" s="94"/>
      <c r="AF92" s="94"/>
      <c r="AG92" s="94"/>
      <c r="AH92" s="94"/>
      <c r="AI92" s="94"/>
      <c r="AJ92" s="95"/>
      <c r="AL92" s="96"/>
      <c r="AN92" s="97"/>
      <c r="AO92" s="98"/>
      <c r="AQ92" s="102">
        <f t="shared" si="36"/>
        <v>0</v>
      </c>
      <c r="AR92" s="7"/>
      <c r="AS92" s="102"/>
      <c r="AT92" s="68" t="str">
        <f t="shared" si="26"/>
        <v/>
      </c>
      <c r="AV92" s="104"/>
      <c r="AW92" s="93"/>
      <c r="AX92" s="94"/>
      <c r="AY92" s="94"/>
      <c r="AZ92" s="95"/>
      <c r="BA92" s="94"/>
      <c r="BB92" s="94"/>
      <c r="BC92" s="94"/>
      <c r="BD92" s="94"/>
      <c r="BE92" s="94"/>
      <c r="BF92" s="94"/>
      <c r="BG92" s="95"/>
      <c r="BI92" s="96"/>
      <c r="BK92" s="97"/>
      <c r="BL92" s="98"/>
      <c r="BN92" s="102">
        <f t="shared" si="27"/>
        <v>0</v>
      </c>
      <c r="BO92" s="7"/>
      <c r="BP92" s="102"/>
      <c r="BQ92" s="68" t="str">
        <f t="shared" si="28"/>
        <v/>
      </c>
      <c r="BS92" s="104"/>
      <c r="BT92" s="93"/>
      <c r="BU92" s="94"/>
      <c r="BV92" s="94"/>
      <c r="BW92" s="95"/>
      <c r="BX92" s="94"/>
      <c r="BY92" s="94"/>
      <c r="BZ92" s="94"/>
      <c r="CA92" s="94"/>
      <c r="CB92" s="94"/>
      <c r="CC92" s="94"/>
      <c r="CD92" s="95"/>
      <c r="CF92" s="96"/>
      <c r="CH92" s="97"/>
      <c r="CI92" s="98"/>
      <c r="CK92" s="102">
        <f t="shared" si="29"/>
        <v>0</v>
      </c>
      <c r="CL92" s="7"/>
      <c r="CM92" s="102"/>
      <c r="CN92" s="68" t="str">
        <f t="shared" si="30"/>
        <v/>
      </c>
      <c r="CO92" s="7"/>
      <c r="CP92" s="104"/>
      <c r="CQ92" s="93"/>
      <c r="CR92" s="94"/>
      <c r="CS92" s="94"/>
      <c r="CT92" s="95"/>
      <c r="CU92" s="94"/>
      <c r="CV92" s="94"/>
      <c r="CW92" s="94"/>
      <c r="CX92" s="94"/>
      <c r="CY92" s="94"/>
      <c r="CZ92" s="94"/>
      <c r="DA92" s="95"/>
      <c r="DC92" s="96"/>
      <c r="DE92" s="97"/>
      <c r="DF92" s="98"/>
      <c r="DH92" s="102">
        <f t="shared" si="31"/>
        <v>0</v>
      </c>
      <c r="DI92" s="7"/>
      <c r="DJ92" s="102"/>
      <c r="DK92" s="68" t="str">
        <f t="shared" si="32"/>
        <v/>
      </c>
      <c r="DL92" s="7"/>
      <c r="DM92" s="104"/>
      <c r="DN92" s="93"/>
      <c r="DO92" s="94"/>
      <c r="DP92" s="94"/>
      <c r="DQ92" s="95"/>
      <c r="DR92" s="94"/>
      <c r="DS92" s="94"/>
      <c r="DT92" s="94"/>
      <c r="DU92" s="94"/>
      <c r="DV92" s="94"/>
      <c r="DW92" s="94"/>
      <c r="DX92" s="95"/>
      <c r="DZ92" s="96"/>
      <c r="EB92" s="97"/>
      <c r="EC92" s="98"/>
      <c r="EE92" s="102">
        <f t="shared" si="33"/>
        <v>0</v>
      </c>
      <c r="EF92" s="7"/>
      <c r="EG92" s="102"/>
      <c r="EH92" s="68" t="str">
        <f t="shared" si="34"/>
        <v/>
      </c>
      <c r="EI92" s="62"/>
    </row>
    <row r="93" spans="1:139" ht="15" customHeight="1" x14ac:dyDescent="0.25">
      <c r="A93" s="58"/>
      <c r="B93" s="104"/>
      <c r="C93" s="93"/>
      <c r="D93" s="94"/>
      <c r="E93" s="94"/>
      <c r="F93" s="95"/>
      <c r="G93" s="94"/>
      <c r="H93" s="94"/>
      <c r="I93" s="94"/>
      <c r="J93" s="94"/>
      <c r="K93" s="94"/>
      <c r="L93" s="94"/>
      <c r="M93" s="95"/>
      <c r="O93" s="96"/>
      <c r="Q93" s="97"/>
      <c r="R93" s="98"/>
      <c r="T93" s="102">
        <f t="shared" si="35"/>
        <v>0</v>
      </c>
      <c r="U93" s="7"/>
      <c r="V93" s="102"/>
      <c r="W93" s="68" t="str">
        <f t="shared" si="25"/>
        <v/>
      </c>
      <c r="Y93" s="104"/>
      <c r="Z93" s="93"/>
      <c r="AA93" s="94"/>
      <c r="AB93" s="94"/>
      <c r="AC93" s="95"/>
      <c r="AD93" s="94"/>
      <c r="AE93" s="94"/>
      <c r="AF93" s="94"/>
      <c r="AG93" s="94"/>
      <c r="AH93" s="94"/>
      <c r="AI93" s="94"/>
      <c r="AJ93" s="95"/>
      <c r="AL93" s="96"/>
      <c r="AN93" s="97"/>
      <c r="AO93" s="98"/>
      <c r="AQ93" s="102">
        <f t="shared" si="36"/>
        <v>0</v>
      </c>
      <c r="AR93" s="7"/>
      <c r="AS93" s="102"/>
      <c r="AT93" s="68" t="str">
        <f t="shared" si="26"/>
        <v/>
      </c>
      <c r="AV93" s="104"/>
      <c r="AW93" s="93"/>
      <c r="AX93" s="94"/>
      <c r="AY93" s="94"/>
      <c r="AZ93" s="95"/>
      <c r="BA93" s="94"/>
      <c r="BB93" s="94"/>
      <c r="BC93" s="94"/>
      <c r="BD93" s="94"/>
      <c r="BE93" s="94"/>
      <c r="BF93" s="94"/>
      <c r="BG93" s="95"/>
      <c r="BI93" s="96"/>
      <c r="BK93" s="97"/>
      <c r="BL93" s="98"/>
      <c r="BN93" s="102">
        <f t="shared" si="27"/>
        <v>0</v>
      </c>
      <c r="BO93" s="7"/>
      <c r="BP93" s="102"/>
      <c r="BQ93" s="68" t="str">
        <f t="shared" si="28"/>
        <v/>
      </c>
      <c r="BS93" s="104"/>
      <c r="BT93" s="93"/>
      <c r="BU93" s="94"/>
      <c r="BV93" s="94"/>
      <c r="BW93" s="95"/>
      <c r="BX93" s="94"/>
      <c r="BY93" s="94"/>
      <c r="BZ93" s="94"/>
      <c r="CA93" s="94"/>
      <c r="CB93" s="94"/>
      <c r="CC93" s="94"/>
      <c r="CD93" s="95"/>
      <c r="CF93" s="96"/>
      <c r="CH93" s="97"/>
      <c r="CI93" s="98"/>
      <c r="CK93" s="102">
        <f t="shared" si="29"/>
        <v>0</v>
      </c>
      <c r="CL93" s="7"/>
      <c r="CM93" s="102"/>
      <c r="CN93" s="68" t="str">
        <f t="shared" si="30"/>
        <v/>
      </c>
      <c r="CO93" s="7"/>
      <c r="CP93" s="104"/>
      <c r="CQ93" s="93"/>
      <c r="CR93" s="94"/>
      <c r="CS93" s="94"/>
      <c r="CT93" s="95"/>
      <c r="CU93" s="94"/>
      <c r="CV93" s="94"/>
      <c r="CW93" s="94"/>
      <c r="CX93" s="94"/>
      <c r="CY93" s="94"/>
      <c r="CZ93" s="94"/>
      <c r="DA93" s="95"/>
      <c r="DC93" s="96"/>
      <c r="DE93" s="97"/>
      <c r="DF93" s="98"/>
      <c r="DH93" s="102">
        <f t="shared" si="31"/>
        <v>0</v>
      </c>
      <c r="DI93" s="7"/>
      <c r="DJ93" s="102"/>
      <c r="DK93" s="68" t="str">
        <f t="shared" si="32"/>
        <v/>
      </c>
      <c r="DL93" s="7"/>
      <c r="DM93" s="104"/>
      <c r="DN93" s="93"/>
      <c r="DO93" s="94"/>
      <c r="DP93" s="94"/>
      <c r="DQ93" s="95"/>
      <c r="DR93" s="94"/>
      <c r="DS93" s="94"/>
      <c r="DT93" s="94"/>
      <c r="DU93" s="94"/>
      <c r="DV93" s="94"/>
      <c r="DW93" s="94"/>
      <c r="DX93" s="95"/>
      <c r="DZ93" s="96"/>
      <c r="EB93" s="97"/>
      <c r="EC93" s="98"/>
      <c r="EE93" s="102">
        <f t="shared" si="33"/>
        <v>0</v>
      </c>
      <c r="EF93" s="7"/>
      <c r="EG93" s="102"/>
      <c r="EH93" s="68" t="str">
        <f t="shared" si="34"/>
        <v/>
      </c>
      <c r="EI93" s="62"/>
    </row>
    <row r="94" spans="1:139" ht="15" customHeight="1" x14ac:dyDescent="0.25">
      <c r="A94" s="58"/>
      <c r="B94" s="104"/>
      <c r="C94" s="93"/>
      <c r="D94" s="94"/>
      <c r="E94" s="94"/>
      <c r="F94" s="95"/>
      <c r="G94" s="94"/>
      <c r="H94" s="94"/>
      <c r="I94" s="94"/>
      <c r="J94" s="94"/>
      <c r="K94" s="94"/>
      <c r="L94" s="94"/>
      <c r="M94" s="95"/>
      <c r="O94" s="96"/>
      <c r="Q94" s="97"/>
      <c r="R94" s="98"/>
      <c r="T94" s="102">
        <f t="shared" si="35"/>
        <v>0</v>
      </c>
      <c r="U94" s="7"/>
      <c r="V94" s="102"/>
      <c r="W94" s="68" t="str">
        <f t="shared" si="25"/>
        <v/>
      </c>
      <c r="Y94" s="104"/>
      <c r="Z94" s="93"/>
      <c r="AA94" s="94"/>
      <c r="AB94" s="94"/>
      <c r="AC94" s="95"/>
      <c r="AD94" s="94"/>
      <c r="AE94" s="94"/>
      <c r="AF94" s="94"/>
      <c r="AG94" s="94"/>
      <c r="AH94" s="94"/>
      <c r="AI94" s="94"/>
      <c r="AJ94" s="95"/>
      <c r="AL94" s="96"/>
      <c r="AN94" s="97"/>
      <c r="AO94" s="98"/>
      <c r="AQ94" s="102">
        <f t="shared" si="36"/>
        <v>0</v>
      </c>
      <c r="AR94" s="7"/>
      <c r="AS94" s="102"/>
      <c r="AT94" s="68" t="str">
        <f t="shared" si="26"/>
        <v/>
      </c>
      <c r="AV94" s="104"/>
      <c r="AW94" s="93"/>
      <c r="AX94" s="94"/>
      <c r="AY94" s="94"/>
      <c r="AZ94" s="95"/>
      <c r="BA94" s="94"/>
      <c r="BB94" s="94"/>
      <c r="BC94" s="94"/>
      <c r="BD94" s="94"/>
      <c r="BE94" s="94"/>
      <c r="BF94" s="94"/>
      <c r="BG94" s="95"/>
      <c r="BI94" s="96"/>
      <c r="BK94" s="97"/>
      <c r="BL94" s="98"/>
      <c r="BN94" s="102">
        <f t="shared" si="27"/>
        <v>0</v>
      </c>
      <c r="BO94" s="7"/>
      <c r="BP94" s="102"/>
      <c r="BQ94" s="68" t="str">
        <f t="shared" si="28"/>
        <v/>
      </c>
      <c r="BS94" s="104"/>
      <c r="BT94" s="93"/>
      <c r="BU94" s="94"/>
      <c r="BV94" s="94"/>
      <c r="BW94" s="95"/>
      <c r="BX94" s="94"/>
      <c r="BY94" s="94"/>
      <c r="BZ94" s="94"/>
      <c r="CA94" s="94"/>
      <c r="CB94" s="94"/>
      <c r="CC94" s="94"/>
      <c r="CD94" s="95"/>
      <c r="CF94" s="96"/>
      <c r="CH94" s="97"/>
      <c r="CI94" s="98"/>
      <c r="CK94" s="102">
        <f t="shared" si="29"/>
        <v>0</v>
      </c>
      <c r="CL94" s="7"/>
      <c r="CM94" s="102"/>
      <c r="CN94" s="68" t="str">
        <f t="shared" si="30"/>
        <v/>
      </c>
      <c r="CO94" s="7"/>
      <c r="CP94" s="104"/>
      <c r="CQ94" s="93"/>
      <c r="CR94" s="94"/>
      <c r="CS94" s="94"/>
      <c r="CT94" s="95"/>
      <c r="CU94" s="94"/>
      <c r="CV94" s="94"/>
      <c r="CW94" s="94"/>
      <c r="CX94" s="94"/>
      <c r="CY94" s="94"/>
      <c r="CZ94" s="94"/>
      <c r="DA94" s="95"/>
      <c r="DC94" s="96"/>
      <c r="DE94" s="97"/>
      <c r="DF94" s="98"/>
      <c r="DH94" s="102">
        <f t="shared" si="31"/>
        <v>0</v>
      </c>
      <c r="DI94" s="7"/>
      <c r="DJ94" s="102"/>
      <c r="DK94" s="68" t="str">
        <f t="shared" si="32"/>
        <v/>
      </c>
      <c r="DL94" s="7"/>
      <c r="DM94" s="104"/>
      <c r="DN94" s="93"/>
      <c r="DO94" s="94"/>
      <c r="DP94" s="94"/>
      <c r="DQ94" s="95"/>
      <c r="DR94" s="94"/>
      <c r="DS94" s="94"/>
      <c r="DT94" s="94"/>
      <c r="DU94" s="94"/>
      <c r="DV94" s="94"/>
      <c r="DW94" s="94"/>
      <c r="DX94" s="95"/>
      <c r="DZ94" s="96"/>
      <c r="EB94" s="97"/>
      <c r="EC94" s="98"/>
      <c r="EE94" s="102">
        <f t="shared" si="33"/>
        <v>0</v>
      </c>
      <c r="EF94" s="7"/>
      <c r="EG94" s="102"/>
      <c r="EH94" s="68" t="str">
        <f t="shared" si="34"/>
        <v/>
      </c>
      <c r="EI94" s="62"/>
    </row>
    <row r="95" spans="1:139" ht="15" customHeight="1" x14ac:dyDescent="0.25">
      <c r="A95" s="58"/>
      <c r="B95" s="104"/>
      <c r="C95" s="93"/>
      <c r="D95" s="94"/>
      <c r="E95" s="94"/>
      <c r="F95" s="95"/>
      <c r="G95" s="94"/>
      <c r="H95" s="94"/>
      <c r="I95" s="94"/>
      <c r="J95" s="94"/>
      <c r="K95" s="94"/>
      <c r="L95" s="94"/>
      <c r="M95" s="95"/>
      <c r="O95" s="96"/>
      <c r="Q95" s="97"/>
      <c r="R95" s="98"/>
      <c r="T95" s="102">
        <f t="shared" si="35"/>
        <v>0</v>
      </c>
      <c r="U95" s="7"/>
      <c r="V95" s="102"/>
      <c r="W95" s="68" t="str">
        <f t="shared" si="25"/>
        <v/>
      </c>
      <c r="Y95" s="104"/>
      <c r="Z95" s="93"/>
      <c r="AA95" s="94"/>
      <c r="AB95" s="94"/>
      <c r="AC95" s="95"/>
      <c r="AD95" s="94"/>
      <c r="AE95" s="94"/>
      <c r="AF95" s="94"/>
      <c r="AG95" s="94"/>
      <c r="AH95" s="94"/>
      <c r="AI95" s="94"/>
      <c r="AJ95" s="95"/>
      <c r="AL95" s="96"/>
      <c r="AN95" s="97"/>
      <c r="AO95" s="98"/>
      <c r="AQ95" s="102">
        <f t="shared" si="36"/>
        <v>0</v>
      </c>
      <c r="AR95" s="7"/>
      <c r="AS95" s="102"/>
      <c r="AT95" s="68" t="str">
        <f t="shared" si="26"/>
        <v/>
      </c>
      <c r="AV95" s="104"/>
      <c r="AW95" s="93"/>
      <c r="AX95" s="94"/>
      <c r="AY95" s="94"/>
      <c r="AZ95" s="95"/>
      <c r="BA95" s="94"/>
      <c r="BB95" s="94"/>
      <c r="BC95" s="94"/>
      <c r="BD95" s="94"/>
      <c r="BE95" s="94"/>
      <c r="BF95" s="94"/>
      <c r="BG95" s="95"/>
      <c r="BI95" s="96"/>
      <c r="BK95" s="97"/>
      <c r="BL95" s="98"/>
      <c r="BN95" s="102">
        <f t="shared" si="27"/>
        <v>0</v>
      </c>
      <c r="BO95" s="7"/>
      <c r="BP95" s="102"/>
      <c r="BQ95" s="68" t="str">
        <f t="shared" si="28"/>
        <v/>
      </c>
      <c r="BS95" s="104"/>
      <c r="BT95" s="93"/>
      <c r="BU95" s="94"/>
      <c r="BV95" s="94"/>
      <c r="BW95" s="95"/>
      <c r="BX95" s="94"/>
      <c r="BY95" s="94"/>
      <c r="BZ95" s="94"/>
      <c r="CA95" s="94"/>
      <c r="CB95" s="94"/>
      <c r="CC95" s="94"/>
      <c r="CD95" s="95"/>
      <c r="CF95" s="96"/>
      <c r="CH95" s="97"/>
      <c r="CI95" s="98"/>
      <c r="CK95" s="102">
        <f t="shared" si="29"/>
        <v>0</v>
      </c>
      <c r="CL95" s="7"/>
      <c r="CM95" s="102"/>
      <c r="CN95" s="68" t="str">
        <f t="shared" si="30"/>
        <v/>
      </c>
      <c r="CO95" s="7"/>
      <c r="CP95" s="104"/>
      <c r="CQ95" s="93"/>
      <c r="CR95" s="94"/>
      <c r="CS95" s="94"/>
      <c r="CT95" s="95"/>
      <c r="CU95" s="94"/>
      <c r="CV95" s="94"/>
      <c r="CW95" s="94"/>
      <c r="CX95" s="94"/>
      <c r="CY95" s="94"/>
      <c r="CZ95" s="94"/>
      <c r="DA95" s="95"/>
      <c r="DC95" s="96"/>
      <c r="DE95" s="97"/>
      <c r="DF95" s="98"/>
      <c r="DH95" s="102">
        <f t="shared" si="31"/>
        <v>0</v>
      </c>
      <c r="DI95" s="7"/>
      <c r="DJ95" s="102"/>
      <c r="DK95" s="68" t="str">
        <f t="shared" si="32"/>
        <v/>
      </c>
      <c r="DL95" s="7"/>
      <c r="DM95" s="104"/>
      <c r="DN95" s="93"/>
      <c r="DO95" s="94"/>
      <c r="DP95" s="94"/>
      <c r="DQ95" s="95"/>
      <c r="DR95" s="94"/>
      <c r="DS95" s="94"/>
      <c r="DT95" s="94"/>
      <c r="DU95" s="94"/>
      <c r="DV95" s="94"/>
      <c r="DW95" s="94"/>
      <c r="DX95" s="95"/>
      <c r="DZ95" s="96"/>
      <c r="EB95" s="97"/>
      <c r="EC95" s="98"/>
      <c r="EE95" s="102">
        <f t="shared" si="33"/>
        <v>0</v>
      </c>
      <c r="EF95" s="7"/>
      <c r="EG95" s="102"/>
      <c r="EH95" s="68" t="str">
        <f t="shared" si="34"/>
        <v/>
      </c>
      <c r="EI95" s="62"/>
    </row>
    <row r="96" spans="1:139" ht="15" customHeight="1" x14ac:dyDescent="0.25">
      <c r="A96" s="58"/>
      <c r="B96" s="104"/>
      <c r="C96" s="93"/>
      <c r="D96" s="94"/>
      <c r="E96" s="94"/>
      <c r="F96" s="95"/>
      <c r="G96" s="94"/>
      <c r="H96" s="94"/>
      <c r="I96" s="94"/>
      <c r="J96" s="94"/>
      <c r="K96" s="94"/>
      <c r="L96" s="94"/>
      <c r="M96" s="95"/>
      <c r="O96" s="96"/>
      <c r="Q96" s="97"/>
      <c r="R96" s="98"/>
      <c r="T96" s="102">
        <f t="shared" si="35"/>
        <v>0</v>
      </c>
      <c r="U96" s="7"/>
      <c r="V96" s="102"/>
      <c r="W96" s="68" t="str">
        <f t="shared" si="25"/>
        <v/>
      </c>
      <c r="Y96" s="104"/>
      <c r="Z96" s="93"/>
      <c r="AA96" s="94"/>
      <c r="AB96" s="94"/>
      <c r="AC96" s="95"/>
      <c r="AD96" s="94"/>
      <c r="AE96" s="94"/>
      <c r="AF96" s="94"/>
      <c r="AG96" s="94"/>
      <c r="AH96" s="94"/>
      <c r="AI96" s="94"/>
      <c r="AJ96" s="95"/>
      <c r="AL96" s="96"/>
      <c r="AN96" s="97"/>
      <c r="AO96" s="98"/>
      <c r="AQ96" s="102">
        <f t="shared" si="36"/>
        <v>0</v>
      </c>
      <c r="AR96" s="7"/>
      <c r="AS96" s="102"/>
      <c r="AT96" s="68" t="str">
        <f t="shared" si="26"/>
        <v/>
      </c>
      <c r="AV96" s="104"/>
      <c r="AW96" s="93"/>
      <c r="AX96" s="94"/>
      <c r="AY96" s="94"/>
      <c r="AZ96" s="95"/>
      <c r="BA96" s="94"/>
      <c r="BB96" s="94"/>
      <c r="BC96" s="94"/>
      <c r="BD96" s="94"/>
      <c r="BE96" s="94"/>
      <c r="BF96" s="94"/>
      <c r="BG96" s="95"/>
      <c r="BI96" s="96"/>
      <c r="BK96" s="97"/>
      <c r="BL96" s="98"/>
      <c r="BN96" s="102">
        <f t="shared" si="27"/>
        <v>0</v>
      </c>
      <c r="BO96" s="7"/>
      <c r="BP96" s="102"/>
      <c r="BQ96" s="68" t="str">
        <f t="shared" si="28"/>
        <v/>
      </c>
      <c r="BS96" s="104"/>
      <c r="BT96" s="93"/>
      <c r="BU96" s="94"/>
      <c r="BV96" s="94"/>
      <c r="BW96" s="95"/>
      <c r="BX96" s="94"/>
      <c r="BY96" s="94"/>
      <c r="BZ96" s="94"/>
      <c r="CA96" s="94"/>
      <c r="CB96" s="94"/>
      <c r="CC96" s="94"/>
      <c r="CD96" s="95"/>
      <c r="CF96" s="96"/>
      <c r="CH96" s="97"/>
      <c r="CI96" s="98"/>
      <c r="CK96" s="102">
        <f t="shared" si="29"/>
        <v>0</v>
      </c>
      <c r="CL96" s="7"/>
      <c r="CM96" s="102"/>
      <c r="CN96" s="68" t="str">
        <f t="shared" si="30"/>
        <v/>
      </c>
      <c r="CO96" s="7"/>
      <c r="CP96" s="104"/>
      <c r="CQ96" s="93"/>
      <c r="CR96" s="94"/>
      <c r="CS96" s="94"/>
      <c r="CT96" s="95"/>
      <c r="CU96" s="94"/>
      <c r="CV96" s="94"/>
      <c r="CW96" s="94"/>
      <c r="CX96" s="94"/>
      <c r="CY96" s="94"/>
      <c r="CZ96" s="94"/>
      <c r="DA96" s="95"/>
      <c r="DC96" s="96"/>
      <c r="DE96" s="97"/>
      <c r="DF96" s="98"/>
      <c r="DH96" s="102">
        <f t="shared" si="31"/>
        <v>0</v>
      </c>
      <c r="DI96" s="7"/>
      <c r="DJ96" s="102"/>
      <c r="DK96" s="68" t="str">
        <f t="shared" si="32"/>
        <v/>
      </c>
      <c r="DL96" s="7"/>
      <c r="DM96" s="104"/>
      <c r="DN96" s="93"/>
      <c r="DO96" s="94"/>
      <c r="DP96" s="94"/>
      <c r="DQ96" s="95"/>
      <c r="DR96" s="94"/>
      <c r="DS96" s="94"/>
      <c r="DT96" s="94"/>
      <c r="DU96" s="94"/>
      <c r="DV96" s="94"/>
      <c r="DW96" s="94"/>
      <c r="DX96" s="95"/>
      <c r="DZ96" s="96"/>
      <c r="EB96" s="97"/>
      <c r="EC96" s="98"/>
      <c r="EE96" s="102">
        <f t="shared" si="33"/>
        <v>0</v>
      </c>
      <c r="EF96" s="7"/>
      <c r="EG96" s="102"/>
      <c r="EH96" s="68" t="str">
        <f t="shared" si="34"/>
        <v/>
      </c>
      <c r="EI96" s="62"/>
    </row>
    <row r="97" spans="1:139" ht="15" customHeight="1" x14ac:dyDescent="0.25">
      <c r="A97" s="58"/>
      <c r="B97" s="58"/>
      <c r="C97" s="150" t="s">
        <v>151</v>
      </c>
      <c r="M97" s="22"/>
      <c r="N97" s="22"/>
      <c r="O97" s="22"/>
      <c r="P97" s="70"/>
      <c r="R97" s="21" t="s">
        <v>30</v>
      </c>
      <c r="T97" s="69">
        <f>SUM(T77:T96)</f>
        <v>0</v>
      </c>
      <c r="U97" s="70"/>
      <c r="V97" s="71">
        <f>SUM(V77:V96)</f>
        <v>0</v>
      </c>
      <c r="W97" s="68" t="str">
        <f t="shared" si="25"/>
        <v>-</v>
      </c>
      <c r="Y97" s="58"/>
      <c r="Z97" s="150" t="s">
        <v>151</v>
      </c>
      <c r="AJ97" s="22"/>
      <c r="AK97" s="22"/>
      <c r="AL97" s="22"/>
      <c r="AM97" s="70"/>
      <c r="AN97" s="6"/>
      <c r="AO97" s="21" t="s">
        <v>30</v>
      </c>
      <c r="AQ97" s="69">
        <f>SUM(AQ77:AQ96)</f>
        <v>0</v>
      </c>
      <c r="AR97" s="70"/>
      <c r="AS97" s="71">
        <f>SUM(AS77:AS96)</f>
        <v>0</v>
      </c>
      <c r="AT97" s="68" t="str">
        <f t="shared" si="26"/>
        <v>-</v>
      </c>
      <c r="AV97" s="58"/>
      <c r="AW97" s="150" t="s">
        <v>151</v>
      </c>
      <c r="BG97" s="22"/>
      <c r="BH97" s="22"/>
      <c r="BI97" s="22"/>
      <c r="BJ97" s="70"/>
      <c r="BK97" s="6"/>
      <c r="BL97" s="21" t="s">
        <v>30</v>
      </c>
      <c r="BN97" s="69">
        <f>SUM(BN77:BN96)</f>
        <v>0</v>
      </c>
      <c r="BO97" s="70"/>
      <c r="BP97" s="71">
        <f>SUM(BP77:BP96)</f>
        <v>0</v>
      </c>
      <c r="BQ97" s="68" t="str">
        <f t="shared" si="28"/>
        <v>-</v>
      </c>
      <c r="BS97" s="58"/>
      <c r="BT97" s="150" t="s">
        <v>151</v>
      </c>
      <c r="CF97" s="22"/>
      <c r="CG97" s="70"/>
      <c r="CH97" s="6"/>
      <c r="CI97" s="21" t="s">
        <v>30</v>
      </c>
      <c r="CK97" s="69">
        <f>SUM(CK77:CK96)</f>
        <v>0</v>
      </c>
      <c r="CL97" s="70"/>
      <c r="CM97" s="71">
        <f>SUM(CM77:CM96)</f>
        <v>0</v>
      </c>
      <c r="CN97" s="68" t="str">
        <f t="shared" si="30"/>
        <v>-</v>
      </c>
      <c r="CO97" s="7"/>
      <c r="CP97" s="58"/>
      <c r="CQ97" s="150" t="s">
        <v>151</v>
      </c>
      <c r="DA97" s="22"/>
      <c r="DB97" s="22"/>
      <c r="DC97" s="22"/>
      <c r="DD97" s="70"/>
      <c r="DE97" s="6"/>
      <c r="DF97" s="21" t="s">
        <v>30</v>
      </c>
      <c r="DH97" s="69">
        <f>SUM(DH77:DH96)</f>
        <v>0</v>
      </c>
      <c r="DI97" s="70"/>
      <c r="DJ97" s="71">
        <f>SUM(DJ77:DJ96)</f>
        <v>0</v>
      </c>
      <c r="DK97" s="68" t="str">
        <f t="shared" si="32"/>
        <v>-</v>
      </c>
      <c r="DL97" s="7"/>
      <c r="DM97" s="58"/>
      <c r="DN97" s="150" t="s">
        <v>151</v>
      </c>
      <c r="DZ97" s="22"/>
      <c r="EA97" s="70"/>
      <c r="EB97" s="6"/>
      <c r="EC97" s="21" t="s">
        <v>30</v>
      </c>
      <c r="EE97" s="69">
        <f>SUM(EE77:EE96)</f>
        <v>0</v>
      </c>
      <c r="EF97" s="70"/>
      <c r="EG97" s="71">
        <f>SUM(EG77:EG96)</f>
        <v>0</v>
      </c>
      <c r="EH97" s="68" t="str">
        <f t="shared" si="34"/>
        <v>-</v>
      </c>
      <c r="EI97" s="62"/>
    </row>
    <row r="98" spans="1:139" ht="15" customHeight="1" x14ac:dyDescent="0.25">
      <c r="A98" s="58"/>
      <c r="B98" s="58"/>
      <c r="Y98" s="58"/>
      <c r="AV98" s="58"/>
      <c r="BS98" s="58"/>
      <c r="CO98" s="7"/>
      <c r="CP98" s="58"/>
      <c r="DL98" s="7"/>
      <c r="DM98" s="58"/>
      <c r="EI98" s="62"/>
    </row>
    <row r="99" spans="1:139" ht="15" customHeight="1" x14ac:dyDescent="0.25">
      <c r="A99" s="58"/>
      <c r="B99" s="59"/>
      <c r="C99" s="9" t="s">
        <v>14</v>
      </c>
      <c r="D99" s="5"/>
      <c r="E99" s="5"/>
      <c r="F99" s="5"/>
      <c r="G99" s="5"/>
      <c r="H99" s="5"/>
      <c r="I99" s="5"/>
      <c r="J99" s="5"/>
      <c r="K99" s="5"/>
      <c r="L99" s="5"/>
      <c r="M99" s="5"/>
      <c r="N99" s="5"/>
      <c r="O99" s="5"/>
      <c r="P99" s="5"/>
      <c r="Q99" s="20"/>
      <c r="R99" s="20"/>
      <c r="S99" s="5"/>
      <c r="T99" s="5"/>
      <c r="Y99" s="59"/>
      <c r="Z99" s="9" t="s">
        <v>14</v>
      </c>
      <c r="AA99" s="5"/>
      <c r="AB99" s="5"/>
      <c r="AC99" s="5"/>
      <c r="AD99" s="5"/>
      <c r="AE99" s="5"/>
      <c r="AF99" s="5"/>
      <c r="AG99" s="5"/>
      <c r="AH99" s="5"/>
      <c r="AI99" s="5"/>
      <c r="AJ99" s="5"/>
      <c r="AK99" s="5"/>
      <c r="AL99" s="5"/>
      <c r="AM99" s="5"/>
      <c r="AN99" s="5"/>
      <c r="AO99" s="5"/>
      <c r="AP99" s="5"/>
      <c r="AQ99" s="5"/>
      <c r="AV99" s="59"/>
      <c r="AW99" s="9" t="s">
        <v>14</v>
      </c>
      <c r="AX99" s="5"/>
      <c r="AY99" s="5"/>
      <c r="AZ99" s="5"/>
      <c r="BA99" s="5"/>
      <c r="BB99" s="5"/>
      <c r="BC99" s="5"/>
      <c r="BD99" s="5"/>
      <c r="BE99" s="5"/>
      <c r="BF99" s="5"/>
      <c r="BG99" s="5"/>
      <c r="BH99" s="5"/>
      <c r="BI99" s="5"/>
      <c r="BJ99" s="5"/>
      <c r="BK99" s="5"/>
      <c r="BL99" s="5"/>
      <c r="BM99" s="5"/>
      <c r="BN99" s="5"/>
      <c r="BS99" s="59"/>
      <c r="BT99" s="9" t="s">
        <v>14</v>
      </c>
      <c r="BU99" s="5"/>
      <c r="BV99" s="5"/>
      <c r="BW99" s="5"/>
      <c r="BX99" s="5"/>
      <c r="BY99" s="5"/>
      <c r="BZ99" s="5"/>
      <c r="CA99" s="5"/>
      <c r="CB99" s="5"/>
      <c r="CC99" s="5"/>
      <c r="CD99" s="5"/>
      <c r="CE99" s="5"/>
      <c r="CF99" s="5"/>
      <c r="CG99" s="5"/>
      <c r="CH99" s="5"/>
      <c r="CI99" s="5"/>
      <c r="CJ99" s="5"/>
      <c r="CK99" s="5"/>
      <c r="CP99" s="59"/>
      <c r="CQ99" s="9" t="s">
        <v>14</v>
      </c>
      <c r="CR99" s="5"/>
      <c r="CS99" s="5"/>
      <c r="CT99" s="5"/>
      <c r="CU99" s="5"/>
      <c r="CV99" s="5"/>
      <c r="CW99" s="5"/>
      <c r="CX99" s="5"/>
      <c r="CY99" s="5"/>
      <c r="CZ99" s="5"/>
      <c r="DA99" s="5"/>
      <c r="DB99" s="5"/>
      <c r="DC99" s="5"/>
      <c r="DD99" s="5"/>
      <c r="DE99" s="5"/>
      <c r="DF99" s="5"/>
      <c r="DG99" s="5"/>
      <c r="DH99" s="5"/>
      <c r="DL99" s="7"/>
      <c r="DM99" s="59"/>
      <c r="DN99" s="9" t="s">
        <v>14</v>
      </c>
      <c r="DO99" s="5"/>
      <c r="DP99" s="5"/>
      <c r="DQ99" s="5"/>
      <c r="DR99" s="5"/>
      <c r="DS99" s="5"/>
      <c r="DT99" s="5"/>
      <c r="DU99" s="5"/>
      <c r="DV99" s="5"/>
      <c r="DW99" s="5"/>
      <c r="DX99" s="5"/>
      <c r="DY99" s="5"/>
      <c r="DZ99" s="5"/>
      <c r="EA99" s="5"/>
      <c r="EB99" s="5"/>
      <c r="EC99" s="5"/>
      <c r="ED99" s="5"/>
      <c r="EE99" s="5"/>
      <c r="EI99" s="62"/>
    </row>
    <row r="100" spans="1:139" ht="15" customHeight="1" x14ac:dyDescent="0.25">
      <c r="A100" s="58"/>
      <c r="B100" s="63"/>
      <c r="C100" s="4" t="s">
        <v>34</v>
      </c>
      <c r="G100" s="74" t="s">
        <v>35</v>
      </c>
      <c r="H100" s="74" t="s">
        <v>36</v>
      </c>
      <c r="T100" s="74" t="s">
        <v>26</v>
      </c>
      <c r="U100" s="74"/>
      <c r="V100" s="74" t="s">
        <v>27</v>
      </c>
      <c r="W100" s="74" t="s">
        <v>28</v>
      </c>
      <c r="X100" s="74"/>
      <c r="Y100" s="63"/>
      <c r="Z100" s="4" t="s">
        <v>34</v>
      </c>
      <c r="AD100" s="74" t="s">
        <v>35</v>
      </c>
      <c r="AE100" s="74" t="s">
        <v>36</v>
      </c>
      <c r="AQ100" s="74" t="s">
        <v>26</v>
      </c>
      <c r="AR100" s="74"/>
      <c r="AS100" s="74" t="s">
        <v>27</v>
      </c>
      <c r="AT100" s="74" t="s">
        <v>28</v>
      </c>
      <c r="AU100" s="74"/>
      <c r="AV100" s="63"/>
      <c r="AW100" s="4" t="s">
        <v>34</v>
      </c>
      <c r="BA100" s="74" t="s">
        <v>35</v>
      </c>
      <c r="BB100" s="74" t="s">
        <v>36</v>
      </c>
      <c r="BN100" s="74" t="s">
        <v>26</v>
      </c>
      <c r="BO100" s="74"/>
      <c r="BP100" s="74" t="s">
        <v>27</v>
      </c>
      <c r="BQ100" s="74" t="s">
        <v>28</v>
      </c>
      <c r="BR100" s="74"/>
      <c r="BS100" s="63"/>
      <c r="BT100" s="4" t="s">
        <v>34</v>
      </c>
      <c r="BX100" s="74" t="s">
        <v>35</v>
      </c>
      <c r="BY100" s="74" t="s">
        <v>36</v>
      </c>
      <c r="CK100" s="74" t="s">
        <v>26</v>
      </c>
      <c r="CL100" s="74"/>
      <c r="CM100" s="74" t="s">
        <v>27</v>
      </c>
      <c r="CN100" s="74" t="s">
        <v>28</v>
      </c>
      <c r="CO100" s="74"/>
      <c r="CP100" s="63"/>
      <c r="CQ100" s="4" t="s">
        <v>34</v>
      </c>
      <c r="CU100" s="74" t="s">
        <v>35</v>
      </c>
      <c r="CV100" s="74" t="s">
        <v>36</v>
      </c>
      <c r="DH100" s="74" t="s">
        <v>26</v>
      </c>
      <c r="DI100" s="74"/>
      <c r="DJ100" s="74" t="s">
        <v>27</v>
      </c>
      <c r="DK100" s="74" t="s">
        <v>28</v>
      </c>
      <c r="DL100" s="7"/>
      <c r="DM100" s="63"/>
      <c r="DN100" s="4" t="s">
        <v>34</v>
      </c>
      <c r="DR100" s="74" t="s">
        <v>35</v>
      </c>
      <c r="DS100" s="74" t="s">
        <v>36</v>
      </c>
      <c r="EE100" s="74" t="s">
        <v>26</v>
      </c>
      <c r="EF100" s="74"/>
      <c r="EG100" s="74" t="s">
        <v>27</v>
      </c>
      <c r="EH100" s="74" t="s">
        <v>28</v>
      </c>
      <c r="EI100" s="62"/>
    </row>
    <row r="101" spans="1:139" ht="15" customHeight="1" x14ac:dyDescent="0.25">
      <c r="A101" s="58"/>
      <c r="B101" s="58"/>
      <c r="C101" s="103" t="s">
        <v>37</v>
      </c>
      <c r="D101" s="94"/>
      <c r="E101" s="94"/>
      <c r="F101" s="94"/>
      <c r="G101" s="99"/>
      <c r="H101" s="95"/>
      <c r="T101" s="67">
        <f>IFERROR(G101*H101,0)</f>
        <v>0</v>
      </c>
      <c r="U101" s="7"/>
      <c r="V101" s="102"/>
      <c r="W101" s="68" t="str">
        <f t="shared" ref="W101:W106" si="37">IFERROR(IF(ISNUMBER(V101),V101/T101,""),"-")</f>
        <v/>
      </c>
      <c r="Y101" s="58"/>
      <c r="Z101" s="103" t="s">
        <v>37</v>
      </c>
      <c r="AA101" s="94"/>
      <c r="AB101" s="94"/>
      <c r="AC101" s="94"/>
      <c r="AD101" s="99"/>
      <c r="AE101" s="95"/>
      <c r="AQ101" s="67">
        <f>IFERROR(AD101*AE101,0)</f>
        <v>0</v>
      </c>
      <c r="AR101" s="7"/>
      <c r="AS101" s="102"/>
      <c r="AT101" s="68" t="str">
        <f t="shared" ref="AT101:AT106" si="38">IFERROR(IF(ISNUMBER(AS101),AS101/AQ101,""),"-")</f>
        <v/>
      </c>
      <c r="AV101" s="58"/>
      <c r="AW101" s="103" t="s">
        <v>37</v>
      </c>
      <c r="AX101" s="94"/>
      <c r="AY101" s="94"/>
      <c r="AZ101" s="94"/>
      <c r="BA101" s="99"/>
      <c r="BB101" s="95"/>
      <c r="BN101" s="67">
        <f>IFERROR(BA101*BB101,0)</f>
        <v>0</v>
      </c>
      <c r="BO101" s="7"/>
      <c r="BP101" s="102"/>
      <c r="BQ101" s="68" t="str">
        <f t="shared" ref="BQ101:BQ106" si="39">IFERROR(IF(ISNUMBER(BP101),BP101/BN101,""),"-")</f>
        <v/>
      </c>
      <c r="BS101" s="58"/>
      <c r="BT101" s="103" t="s">
        <v>37</v>
      </c>
      <c r="BU101" s="94"/>
      <c r="BV101" s="94"/>
      <c r="BW101" s="94"/>
      <c r="BX101" s="99"/>
      <c r="BY101" s="95"/>
      <c r="CK101" s="67">
        <f>IFERROR(BX101*BY101,0)</f>
        <v>0</v>
      </c>
      <c r="CL101" s="7"/>
      <c r="CM101" s="102"/>
      <c r="CN101" s="68" t="str">
        <f t="shared" ref="CN101:CN106" si="40">IFERROR(IF(ISNUMBER(CM101),CM101/CK101,""),"-")</f>
        <v/>
      </c>
      <c r="CO101" s="7"/>
      <c r="CP101" s="58"/>
      <c r="CQ101" s="103" t="s">
        <v>37</v>
      </c>
      <c r="CR101" s="94"/>
      <c r="CS101" s="94"/>
      <c r="CT101" s="94"/>
      <c r="CU101" s="99"/>
      <c r="CV101" s="95"/>
      <c r="DH101" s="67">
        <f>IFERROR(CU101*CV101,0)</f>
        <v>0</v>
      </c>
      <c r="DI101" s="7"/>
      <c r="DJ101" s="102"/>
      <c r="DK101" s="68" t="str">
        <f t="shared" ref="DK101:DK106" si="41">IFERROR(IF(ISNUMBER(DJ101),DJ101/DH101,""),"-")</f>
        <v/>
      </c>
      <c r="DL101" s="7"/>
      <c r="DM101" s="58"/>
      <c r="DN101" s="103" t="s">
        <v>37</v>
      </c>
      <c r="DO101" s="94"/>
      <c r="DP101" s="94"/>
      <c r="DQ101" s="94"/>
      <c r="DR101" s="99"/>
      <c r="DS101" s="95"/>
      <c r="EE101" s="67">
        <f>IFERROR(DR101*DS101,0)</f>
        <v>0</v>
      </c>
      <c r="EF101" s="7"/>
      <c r="EG101" s="102"/>
      <c r="EH101" s="68" t="str">
        <f t="shared" ref="EH101:EH106" si="42">IFERROR(IF(ISNUMBER(EG101),EG101/EE101,""),"-")</f>
        <v/>
      </c>
      <c r="EI101" s="62"/>
    </row>
    <row r="102" spans="1:139" ht="15" customHeight="1" x14ac:dyDescent="0.25">
      <c r="A102" s="58"/>
      <c r="B102" s="58"/>
      <c r="C102" s="93"/>
      <c r="D102" s="94"/>
      <c r="E102" s="94"/>
      <c r="F102" s="94"/>
      <c r="G102" s="99"/>
      <c r="H102" s="95"/>
      <c r="T102" s="67">
        <f>IFERROR(G102*H102,0)</f>
        <v>0</v>
      </c>
      <c r="U102" s="7"/>
      <c r="V102" s="102"/>
      <c r="W102" s="68" t="str">
        <f t="shared" si="37"/>
        <v/>
      </c>
      <c r="Y102" s="58"/>
      <c r="Z102" s="93"/>
      <c r="AA102" s="94"/>
      <c r="AB102" s="94"/>
      <c r="AC102" s="94"/>
      <c r="AD102" s="99"/>
      <c r="AE102" s="95"/>
      <c r="AQ102" s="67">
        <f t="shared" ref="AQ102:AQ105" si="43">IFERROR(AD102*AE102,0)</f>
        <v>0</v>
      </c>
      <c r="AR102" s="7"/>
      <c r="AS102" s="102"/>
      <c r="AT102" s="68" t="str">
        <f t="shared" si="38"/>
        <v/>
      </c>
      <c r="AV102" s="58"/>
      <c r="AW102" s="93"/>
      <c r="AX102" s="94"/>
      <c r="AY102" s="94"/>
      <c r="AZ102" s="94"/>
      <c r="BA102" s="99"/>
      <c r="BB102" s="95"/>
      <c r="BN102" s="67">
        <f t="shared" ref="BN102:BN105" si="44">IFERROR(BA102*BB102,0)</f>
        <v>0</v>
      </c>
      <c r="BO102" s="7"/>
      <c r="BP102" s="102"/>
      <c r="BQ102" s="68" t="str">
        <f t="shared" si="39"/>
        <v/>
      </c>
      <c r="BS102" s="58"/>
      <c r="BT102" s="93"/>
      <c r="BU102" s="94"/>
      <c r="BV102" s="94"/>
      <c r="BW102" s="94"/>
      <c r="BX102" s="99"/>
      <c r="BY102" s="95"/>
      <c r="CK102" s="67">
        <f t="shared" ref="CK102:CK105" si="45">IFERROR(BX102*BY102,0)</f>
        <v>0</v>
      </c>
      <c r="CL102" s="7"/>
      <c r="CM102" s="102"/>
      <c r="CN102" s="68" t="str">
        <f t="shared" si="40"/>
        <v/>
      </c>
      <c r="CO102" s="7"/>
      <c r="CP102" s="58"/>
      <c r="CQ102" s="93"/>
      <c r="CR102" s="94"/>
      <c r="CS102" s="94"/>
      <c r="CT102" s="94"/>
      <c r="CU102" s="99"/>
      <c r="CV102" s="95"/>
      <c r="DH102" s="67">
        <f t="shared" ref="DH102:DH105" si="46">IFERROR(CU102*CV102,0)</f>
        <v>0</v>
      </c>
      <c r="DI102" s="7"/>
      <c r="DJ102" s="102"/>
      <c r="DK102" s="68" t="str">
        <f t="shared" si="41"/>
        <v/>
      </c>
      <c r="DL102" s="7"/>
      <c r="DM102" s="58"/>
      <c r="DN102" s="93"/>
      <c r="DO102" s="94"/>
      <c r="DP102" s="94"/>
      <c r="DQ102" s="94"/>
      <c r="DR102" s="99"/>
      <c r="DS102" s="95"/>
      <c r="EE102" s="67">
        <f t="shared" ref="EE102:EE105" si="47">IFERROR(DR102*DS102,0)</f>
        <v>0</v>
      </c>
      <c r="EF102" s="7"/>
      <c r="EG102" s="102"/>
      <c r="EH102" s="68" t="str">
        <f t="shared" si="42"/>
        <v/>
      </c>
      <c r="EI102" s="62"/>
    </row>
    <row r="103" spans="1:139" ht="15" customHeight="1" x14ac:dyDescent="0.25">
      <c r="A103" s="58"/>
      <c r="B103" s="58"/>
      <c r="C103" s="93"/>
      <c r="D103" s="94"/>
      <c r="E103" s="94"/>
      <c r="F103" s="94"/>
      <c r="G103" s="99"/>
      <c r="H103" s="95"/>
      <c r="T103" s="67">
        <f t="shared" ref="T103:T105" si="48">IFERROR(G103*H103,0)</f>
        <v>0</v>
      </c>
      <c r="U103" s="7"/>
      <c r="V103" s="102"/>
      <c r="W103" s="68" t="str">
        <f t="shared" si="37"/>
        <v/>
      </c>
      <c r="Y103" s="58"/>
      <c r="Z103" s="93"/>
      <c r="AA103" s="94"/>
      <c r="AB103" s="94"/>
      <c r="AC103" s="94"/>
      <c r="AD103" s="99"/>
      <c r="AE103" s="95"/>
      <c r="AQ103" s="67">
        <f t="shared" si="43"/>
        <v>0</v>
      </c>
      <c r="AR103" s="7"/>
      <c r="AS103" s="102"/>
      <c r="AT103" s="68" t="str">
        <f t="shared" si="38"/>
        <v/>
      </c>
      <c r="AV103" s="58"/>
      <c r="AW103" s="93"/>
      <c r="AX103" s="94"/>
      <c r="AY103" s="94"/>
      <c r="AZ103" s="94"/>
      <c r="BA103" s="99"/>
      <c r="BB103" s="95"/>
      <c r="BN103" s="67">
        <f t="shared" si="44"/>
        <v>0</v>
      </c>
      <c r="BO103" s="7"/>
      <c r="BP103" s="102"/>
      <c r="BQ103" s="68" t="str">
        <f t="shared" si="39"/>
        <v/>
      </c>
      <c r="BS103" s="58"/>
      <c r="BT103" s="93"/>
      <c r="BU103" s="94"/>
      <c r="BV103" s="94"/>
      <c r="BW103" s="94"/>
      <c r="BX103" s="99"/>
      <c r="BY103" s="95"/>
      <c r="CK103" s="67">
        <f t="shared" si="45"/>
        <v>0</v>
      </c>
      <c r="CL103" s="7"/>
      <c r="CM103" s="102"/>
      <c r="CN103" s="68" t="str">
        <f t="shared" si="40"/>
        <v/>
      </c>
      <c r="CO103" s="7"/>
      <c r="CP103" s="58"/>
      <c r="CQ103" s="93"/>
      <c r="CR103" s="94"/>
      <c r="CS103" s="94"/>
      <c r="CT103" s="94"/>
      <c r="CU103" s="99"/>
      <c r="CV103" s="95"/>
      <c r="DH103" s="67">
        <f t="shared" si="46"/>
        <v>0</v>
      </c>
      <c r="DI103" s="7"/>
      <c r="DJ103" s="102"/>
      <c r="DK103" s="68" t="str">
        <f t="shared" si="41"/>
        <v/>
      </c>
      <c r="DL103" s="7"/>
      <c r="DM103" s="58"/>
      <c r="DN103" s="93"/>
      <c r="DO103" s="94"/>
      <c r="DP103" s="94"/>
      <c r="DQ103" s="94"/>
      <c r="DR103" s="99"/>
      <c r="DS103" s="95"/>
      <c r="EE103" s="67">
        <f t="shared" si="47"/>
        <v>0</v>
      </c>
      <c r="EF103" s="7"/>
      <c r="EG103" s="102"/>
      <c r="EH103" s="68" t="str">
        <f t="shared" si="42"/>
        <v/>
      </c>
      <c r="EI103" s="62"/>
    </row>
    <row r="104" spans="1:139" ht="15" customHeight="1" x14ac:dyDescent="0.25">
      <c r="A104" s="58"/>
      <c r="B104" s="58"/>
      <c r="C104" s="93"/>
      <c r="D104" s="94"/>
      <c r="E104" s="94"/>
      <c r="F104" s="94"/>
      <c r="G104" s="99"/>
      <c r="H104" s="95"/>
      <c r="T104" s="67">
        <f t="shared" si="48"/>
        <v>0</v>
      </c>
      <c r="U104" s="7"/>
      <c r="V104" s="102"/>
      <c r="W104" s="68" t="str">
        <f t="shared" si="37"/>
        <v/>
      </c>
      <c r="Y104" s="58"/>
      <c r="Z104" s="93"/>
      <c r="AA104" s="94"/>
      <c r="AB104" s="94"/>
      <c r="AC104" s="94"/>
      <c r="AD104" s="99"/>
      <c r="AE104" s="95"/>
      <c r="AQ104" s="67">
        <f t="shared" si="43"/>
        <v>0</v>
      </c>
      <c r="AR104" s="7"/>
      <c r="AS104" s="102"/>
      <c r="AT104" s="68" t="str">
        <f t="shared" si="38"/>
        <v/>
      </c>
      <c r="AV104" s="58"/>
      <c r="AW104" s="93"/>
      <c r="AX104" s="94"/>
      <c r="AY104" s="94"/>
      <c r="AZ104" s="94"/>
      <c r="BA104" s="99"/>
      <c r="BB104" s="95"/>
      <c r="BN104" s="67">
        <f t="shared" si="44"/>
        <v>0</v>
      </c>
      <c r="BO104" s="7"/>
      <c r="BP104" s="102"/>
      <c r="BQ104" s="68" t="str">
        <f t="shared" si="39"/>
        <v/>
      </c>
      <c r="BS104" s="58"/>
      <c r="BT104" s="93"/>
      <c r="BU104" s="94"/>
      <c r="BV104" s="94"/>
      <c r="BW104" s="94"/>
      <c r="BX104" s="99"/>
      <c r="BY104" s="95"/>
      <c r="CK104" s="67">
        <f t="shared" si="45"/>
        <v>0</v>
      </c>
      <c r="CL104" s="7"/>
      <c r="CM104" s="102"/>
      <c r="CN104" s="68" t="str">
        <f t="shared" si="40"/>
        <v/>
      </c>
      <c r="CO104" s="7"/>
      <c r="CP104" s="58"/>
      <c r="CQ104" s="93"/>
      <c r="CR104" s="94"/>
      <c r="CS104" s="94"/>
      <c r="CT104" s="94"/>
      <c r="CU104" s="99"/>
      <c r="CV104" s="95"/>
      <c r="DH104" s="67">
        <f t="shared" si="46"/>
        <v>0</v>
      </c>
      <c r="DI104" s="7"/>
      <c r="DJ104" s="102"/>
      <c r="DK104" s="68" t="str">
        <f t="shared" si="41"/>
        <v/>
      </c>
      <c r="DL104" s="7"/>
      <c r="DM104" s="58"/>
      <c r="DN104" s="93"/>
      <c r="DO104" s="94"/>
      <c r="DP104" s="94"/>
      <c r="DQ104" s="94"/>
      <c r="DR104" s="99"/>
      <c r="DS104" s="95"/>
      <c r="EE104" s="67">
        <f t="shared" si="47"/>
        <v>0</v>
      </c>
      <c r="EF104" s="7"/>
      <c r="EG104" s="102"/>
      <c r="EH104" s="68" t="str">
        <f t="shared" si="42"/>
        <v/>
      </c>
      <c r="EI104" s="62"/>
    </row>
    <row r="105" spans="1:139" ht="15" customHeight="1" x14ac:dyDescent="0.25">
      <c r="A105" s="58"/>
      <c r="B105" s="58"/>
      <c r="C105" s="93"/>
      <c r="D105" s="94"/>
      <c r="E105" s="94"/>
      <c r="F105" s="94"/>
      <c r="G105" s="99"/>
      <c r="H105" s="95"/>
      <c r="T105" s="67">
        <f t="shared" si="48"/>
        <v>0</v>
      </c>
      <c r="U105" s="7"/>
      <c r="V105" s="102"/>
      <c r="W105" s="68" t="str">
        <f t="shared" si="37"/>
        <v/>
      </c>
      <c r="Y105" s="58"/>
      <c r="Z105" s="93"/>
      <c r="AA105" s="94"/>
      <c r="AB105" s="94"/>
      <c r="AC105" s="94"/>
      <c r="AD105" s="99"/>
      <c r="AE105" s="95"/>
      <c r="AQ105" s="67">
        <f t="shared" si="43"/>
        <v>0</v>
      </c>
      <c r="AR105" s="7"/>
      <c r="AS105" s="102"/>
      <c r="AT105" s="68" t="str">
        <f t="shared" si="38"/>
        <v/>
      </c>
      <c r="AV105" s="58"/>
      <c r="AW105" s="93"/>
      <c r="AX105" s="94"/>
      <c r="AY105" s="94"/>
      <c r="AZ105" s="94"/>
      <c r="BA105" s="99"/>
      <c r="BB105" s="95"/>
      <c r="BN105" s="67">
        <f t="shared" si="44"/>
        <v>0</v>
      </c>
      <c r="BO105" s="7"/>
      <c r="BP105" s="102"/>
      <c r="BQ105" s="68" t="str">
        <f t="shared" si="39"/>
        <v/>
      </c>
      <c r="BS105" s="58"/>
      <c r="BT105" s="93"/>
      <c r="BU105" s="94"/>
      <c r="BV105" s="94"/>
      <c r="BW105" s="94"/>
      <c r="BX105" s="99"/>
      <c r="BY105" s="95"/>
      <c r="CK105" s="67">
        <f t="shared" si="45"/>
        <v>0</v>
      </c>
      <c r="CL105" s="7"/>
      <c r="CM105" s="102"/>
      <c r="CN105" s="68" t="str">
        <f t="shared" si="40"/>
        <v/>
      </c>
      <c r="CO105" s="7"/>
      <c r="CP105" s="58"/>
      <c r="CQ105" s="93"/>
      <c r="CR105" s="94"/>
      <c r="CS105" s="94"/>
      <c r="CT105" s="94"/>
      <c r="CU105" s="99"/>
      <c r="CV105" s="95"/>
      <c r="DH105" s="67">
        <f t="shared" si="46"/>
        <v>0</v>
      </c>
      <c r="DI105" s="7"/>
      <c r="DJ105" s="102"/>
      <c r="DK105" s="68" t="str">
        <f t="shared" si="41"/>
        <v/>
      </c>
      <c r="DL105" s="7"/>
      <c r="DM105" s="58"/>
      <c r="DN105" s="93"/>
      <c r="DO105" s="94"/>
      <c r="DP105" s="94"/>
      <c r="DQ105" s="94"/>
      <c r="DR105" s="99"/>
      <c r="DS105" s="95"/>
      <c r="EE105" s="67">
        <f t="shared" si="47"/>
        <v>0</v>
      </c>
      <c r="EF105" s="7"/>
      <c r="EG105" s="102"/>
      <c r="EH105" s="68" t="str">
        <f t="shared" si="42"/>
        <v/>
      </c>
      <c r="EI105" s="62"/>
    </row>
    <row r="106" spans="1:139" ht="15" customHeight="1" x14ac:dyDescent="0.25">
      <c r="A106" s="58"/>
      <c r="B106" s="58"/>
      <c r="R106" s="21" t="s">
        <v>30</v>
      </c>
      <c r="T106" s="69">
        <f>SUM(T101:T105)</f>
        <v>0</v>
      </c>
      <c r="U106" s="70"/>
      <c r="V106" s="71">
        <f>SUM(V101:V105)</f>
        <v>0</v>
      </c>
      <c r="W106" s="68" t="str">
        <f t="shared" si="37"/>
        <v>-</v>
      </c>
      <c r="Y106" s="58"/>
      <c r="AO106" s="21" t="s">
        <v>30</v>
      </c>
      <c r="AQ106" s="69">
        <f>SUM(AQ101:AQ105)</f>
        <v>0</v>
      </c>
      <c r="AR106" s="70"/>
      <c r="AS106" s="71">
        <f>SUM(AS101:AS105)</f>
        <v>0</v>
      </c>
      <c r="AT106" s="68" t="str">
        <f t="shared" si="38"/>
        <v>-</v>
      </c>
      <c r="AV106" s="58"/>
      <c r="BL106" s="21" t="s">
        <v>30</v>
      </c>
      <c r="BN106" s="69">
        <f>SUM(BN101:BN105)</f>
        <v>0</v>
      </c>
      <c r="BO106" s="70"/>
      <c r="BP106" s="71">
        <f>SUM(BP101:BP105)</f>
        <v>0</v>
      </c>
      <c r="BQ106" s="68" t="str">
        <f t="shared" si="39"/>
        <v>-</v>
      </c>
      <c r="BS106" s="58"/>
      <c r="CI106" s="21" t="s">
        <v>30</v>
      </c>
      <c r="CK106" s="69">
        <f>SUM(CK101:CK105)</f>
        <v>0</v>
      </c>
      <c r="CL106" s="70"/>
      <c r="CM106" s="71">
        <f>SUM(CM101:CM105)</f>
        <v>0</v>
      </c>
      <c r="CN106" s="68" t="str">
        <f t="shared" si="40"/>
        <v>-</v>
      </c>
      <c r="CO106" s="7"/>
      <c r="CP106" s="58"/>
      <c r="DF106" s="21" t="s">
        <v>30</v>
      </c>
      <c r="DH106" s="69">
        <f>SUM(DH101:DH105)</f>
        <v>0</v>
      </c>
      <c r="DI106" s="70"/>
      <c r="DJ106" s="71">
        <f>SUM(DJ101:DJ105)</f>
        <v>0</v>
      </c>
      <c r="DK106" s="68" t="str">
        <f t="shared" si="41"/>
        <v>-</v>
      </c>
      <c r="DL106" s="7"/>
      <c r="DM106" s="58"/>
      <c r="EC106" s="21" t="s">
        <v>30</v>
      </c>
      <c r="EE106" s="69">
        <f>SUM(EE101:EE105)</f>
        <v>0</v>
      </c>
      <c r="EF106" s="70"/>
      <c r="EG106" s="71">
        <f>SUM(EG101:EG105)</f>
        <v>0</v>
      </c>
      <c r="EH106" s="68" t="str">
        <f t="shared" si="42"/>
        <v>-</v>
      </c>
      <c r="EI106" s="62"/>
    </row>
    <row r="107" spans="1:139" ht="15" customHeight="1" x14ac:dyDescent="0.25">
      <c r="A107" s="58"/>
      <c r="B107" s="58"/>
      <c r="V107" s="7"/>
      <c r="W107" s="7"/>
      <c r="X107" s="7"/>
      <c r="Y107" s="58"/>
      <c r="AS107" s="7"/>
      <c r="AT107" s="7"/>
      <c r="AU107" s="7"/>
      <c r="AV107" s="58"/>
      <c r="BP107" s="7"/>
      <c r="BQ107" s="7"/>
      <c r="BR107" s="7"/>
      <c r="BS107" s="58"/>
      <c r="CM107" s="7"/>
      <c r="CN107" s="7"/>
      <c r="CO107" s="7"/>
      <c r="CP107" s="58"/>
      <c r="DJ107" s="7"/>
      <c r="DK107" s="7"/>
      <c r="DL107" s="7"/>
      <c r="DM107" s="58"/>
      <c r="EG107" s="7"/>
      <c r="EH107" s="7"/>
      <c r="EI107" s="62"/>
    </row>
    <row r="108" spans="1:139" ht="15" customHeight="1" x14ac:dyDescent="0.25">
      <c r="A108" s="58"/>
      <c r="B108" s="59"/>
      <c r="C108" s="9" t="s">
        <v>15</v>
      </c>
      <c r="D108" s="5"/>
      <c r="E108" s="5"/>
      <c r="F108" s="5"/>
      <c r="G108" s="5"/>
      <c r="H108" s="5"/>
      <c r="I108" s="5"/>
      <c r="J108" s="5"/>
      <c r="K108" s="5"/>
      <c r="L108" s="5"/>
      <c r="M108" s="5"/>
      <c r="N108" s="5"/>
      <c r="O108" s="5"/>
      <c r="P108" s="5"/>
      <c r="Q108" s="20"/>
      <c r="R108" s="20"/>
      <c r="S108" s="5"/>
      <c r="T108" s="5"/>
      <c r="V108" s="7"/>
      <c r="W108" s="7"/>
      <c r="X108" s="7"/>
      <c r="Y108" s="59"/>
      <c r="Z108" s="9" t="s">
        <v>15</v>
      </c>
      <c r="AA108" s="5"/>
      <c r="AB108" s="5"/>
      <c r="AC108" s="5"/>
      <c r="AD108" s="5"/>
      <c r="AE108" s="5"/>
      <c r="AF108" s="5"/>
      <c r="AG108" s="5"/>
      <c r="AH108" s="5"/>
      <c r="AI108" s="5"/>
      <c r="AJ108" s="5"/>
      <c r="AK108" s="5"/>
      <c r="AL108" s="5"/>
      <c r="AM108" s="5"/>
      <c r="AN108" s="5"/>
      <c r="AO108" s="5"/>
      <c r="AP108" s="5"/>
      <c r="AQ108" s="5"/>
      <c r="AS108" s="7"/>
      <c r="AT108" s="7"/>
      <c r="AU108" s="7"/>
      <c r="AV108" s="59"/>
      <c r="AW108" s="9" t="s">
        <v>15</v>
      </c>
      <c r="AX108" s="5"/>
      <c r="AY108" s="5"/>
      <c r="AZ108" s="5"/>
      <c r="BA108" s="5"/>
      <c r="BB108" s="5"/>
      <c r="BC108" s="5"/>
      <c r="BD108" s="5"/>
      <c r="BE108" s="5"/>
      <c r="BF108" s="5"/>
      <c r="BG108" s="5"/>
      <c r="BH108" s="5"/>
      <c r="BI108" s="5"/>
      <c r="BJ108" s="5"/>
      <c r="BK108" s="5"/>
      <c r="BL108" s="5"/>
      <c r="BM108" s="5"/>
      <c r="BN108" s="5"/>
      <c r="BP108" s="7"/>
      <c r="BQ108" s="7"/>
      <c r="BR108" s="7"/>
      <c r="BS108" s="59"/>
      <c r="BT108" s="9" t="s">
        <v>15</v>
      </c>
      <c r="BU108" s="5"/>
      <c r="BV108" s="5"/>
      <c r="BW108" s="5"/>
      <c r="BX108" s="5"/>
      <c r="BY108" s="5"/>
      <c r="BZ108" s="5"/>
      <c r="CA108" s="5"/>
      <c r="CB108" s="5"/>
      <c r="CC108" s="5"/>
      <c r="CD108" s="5"/>
      <c r="CE108" s="5"/>
      <c r="CF108" s="5"/>
      <c r="CG108" s="5"/>
      <c r="CH108" s="5"/>
      <c r="CI108" s="5"/>
      <c r="CJ108" s="5"/>
      <c r="CK108" s="5"/>
      <c r="CM108" s="7"/>
      <c r="CN108" s="7"/>
      <c r="CO108" s="7"/>
      <c r="CP108" s="59"/>
      <c r="CQ108" s="9" t="s">
        <v>15</v>
      </c>
      <c r="CR108" s="5"/>
      <c r="CS108" s="5"/>
      <c r="CT108" s="5"/>
      <c r="CU108" s="5"/>
      <c r="CV108" s="5"/>
      <c r="CW108" s="5"/>
      <c r="CX108" s="5"/>
      <c r="CY108" s="5"/>
      <c r="CZ108" s="5"/>
      <c r="DA108" s="5"/>
      <c r="DB108" s="5"/>
      <c r="DC108" s="5"/>
      <c r="DD108" s="5"/>
      <c r="DE108" s="5"/>
      <c r="DF108" s="5"/>
      <c r="DG108" s="5"/>
      <c r="DH108" s="5"/>
      <c r="DJ108" s="7"/>
      <c r="DK108" s="7"/>
      <c r="DL108" s="7"/>
      <c r="DM108" s="59"/>
      <c r="DN108" s="9" t="s">
        <v>15</v>
      </c>
      <c r="DO108" s="5"/>
      <c r="DP108" s="5"/>
      <c r="DQ108" s="5"/>
      <c r="DR108" s="5"/>
      <c r="DS108" s="5"/>
      <c r="DT108" s="5"/>
      <c r="DU108" s="5"/>
      <c r="DV108" s="5"/>
      <c r="DW108" s="5"/>
      <c r="DX108" s="5"/>
      <c r="DY108" s="5"/>
      <c r="DZ108" s="5"/>
      <c r="EA108" s="5"/>
      <c r="EB108" s="5"/>
      <c r="EC108" s="5"/>
      <c r="ED108" s="5"/>
      <c r="EE108" s="5"/>
      <c r="EG108" s="7"/>
      <c r="EH108" s="7"/>
      <c r="EI108" s="62"/>
    </row>
    <row r="109" spans="1:139" ht="15" customHeight="1" x14ac:dyDescent="0.25">
      <c r="A109" s="58"/>
      <c r="B109" s="63"/>
      <c r="C109" s="4" t="s">
        <v>38</v>
      </c>
      <c r="G109" s="74" t="s">
        <v>39</v>
      </c>
      <c r="H109" s="74" t="s">
        <v>40</v>
      </c>
      <c r="T109" s="74" t="s">
        <v>26</v>
      </c>
      <c r="U109" s="74"/>
      <c r="V109" s="74" t="s">
        <v>27</v>
      </c>
      <c r="W109" s="74" t="s">
        <v>28</v>
      </c>
      <c r="X109" s="74"/>
      <c r="Y109" s="63"/>
      <c r="Z109" s="4" t="s">
        <v>38</v>
      </c>
      <c r="AD109" s="74" t="s">
        <v>39</v>
      </c>
      <c r="AE109" s="74" t="s">
        <v>40</v>
      </c>
      <c r="AQ109" s="74" t="s">
        <v>26</v>
      </c>
      <c r="AR109" s="74"/>
      <c r="AS109" s="74" t="s">
        <v>27</v>
      </c>
      <c r="AT109" s="74" t="s">
        <v>28</v>
      </c>
      <c r="AU109" s="74"/>
      <c r="AV109" s="63"/>
      <c r="AW109" s="4" t="s">
        <v>38</v>
      </c>
      <c r="BA109" s="74" t="s">
        <v>39</v>
      </c>
      <c r="BB109" s="74" t="s">
        <v>40</v>
      </c>
      <c r="BN109" s="74" t="s">
        <v>26</v>
      </c>
      <c r="BO109" s="74"/>
      <c r="BP109" s="74" t="s">
        <v>27</v>
      </c>
      <c r="BQ109" s="74" t="s">
        <v>28</v>
      </c>
      <c r="BR109" s="74"/>
      <c r="BS109" s="63"/>
      <c r="BT109" s="4" t="s">
        <v>38</v>
      </c>
      <c r="BX109" s="74" t="s">
        <v>39</v>
      </c>
      <c r="BY109" s="74" t="s">
        <v>40</v>
      </c>
      <c r="CK109" s="74" t="s">
        <v>26</v>
      </c>
      <c r="CL109" s="74"/>
      <c r="CM109" s="74" t="s">
        <v>27</v>
      </c>
      <c r="CN109" s="74" t="s">
        <v>28</v>
      </c>
      <c r="CO109" s="74"/>
      <c r="CP109" s="63"/>
      <c r="CQ109" s="4" t="s">
        <v>38</v>
      </c>
      <c r="CU109" s="74" t="s">
        <v>39</v>
      </c>
      <c r="CV109" s="74" t="s">
        <v>40</v>
      </c>
      <c r="DH109" s="74" t="s">
        <v>26</v>
      </c>
      <c r="DI109" s="74"/>
      <c r="DJ109" s="74" t="s">
        <v>27</v>
      </c>
      <c r="DK109" s="74" t="s">
        <v>28</v>
      </c>
      <c r="DL109" s="7"/>
      <c r="DM109" s="63"/>
      <c r="DN109" s="4" t="s">
        <v>38</v>
      </c>
      <c r="DR109" s="74" t="s">
        <v>39</v>
      </c>
      <c r="DS109" s="74" t="s">
        <v>40</v>
      </c>
      <c r="EE109" s="74" t="s">
        <v>26</v>
      </c>
      <c r="EF109" s="74"/>
      <c r="EG109" s="74" t="s">
        <v>27</v>
      </c>
      <c r="EH109" s="74" t="s">
        <v>28</v>
      </c>
      <c r="EI109" s="62"/>
    </row>
    <row r="110" spans="1:139" ht="15" customHeight="1" x14ac:dyDescent="0.25">
      <c r="A110" s="58"/>
      <c r="B110" s="58"/>
      <c r="C110" s="103" t="s">
        <v>41</v>
      </c>
      <c r="D110" s="94"/>
      <c r="E110" s="94"/>
      <c r="F110" s="94"/>
      <c r="G110" s="99"/>
      <c r="H110" s="95"/>
      <c r="T110" s="67">
        <f>IFERROR(G110*H110,0)</f>
        <v>0</v>
      </c>
      <c r="U110" s="7"/>
      <c r="V110" s="102"/>
      <c r="W110" s="68" t="str">
        <f t="shared" ref="W110:W115" si="49">IFERROR(IF(ISNUMBER(V110),V110/T110,""),"-")</f>
        <v/>
      </c>
      <c r="Y110" s="58"/>
      <c r="Z110" s="103" t="s">
        <v>41</v>
      </c>
      <c r="AA110" s="94"/>
      <c r="AB110" s="94"/>
      <c r="AC110" s="94"/>
      <c r="AD110" s="99"/>
      <c r="AE110" s="95"/>
      <c r="AQ110" s="67">
        <f>IFERROR(AD110*AE110,0)</f>
        <v>0</v>
      </c>
      <c r="AR110" s="7"/>
      <c r="AS110" s="102"/>
      <c r="AT110" s="68" t="str">
        <f t="shared" ref="AT110:AT115" si="50">IFERROR(IF(ISNUMBER(AS110),AS110/AQ110,""),"-")</f>
        <v/>
      </c>
      <c r="AV110" s="58"/>
      <c r="AW110" s="103" t="s">
        <v>41</v>
      </c>
      <c r="AX110" s="94"/>
      <c r="AY110" s="94"/>
      <c r="AZ110" s="94"/>
      <c r="BA110" s="99"/>
      <c r="BB110" s="95"/>
      <c r="BN110" s="67">
        <f>IFERROR(BA110*BB110,0)</f>
        <v>0</v>
      </c>
      <c r="BO110" s="7"/>
      <c r="BP110" s="102"/>
      <c r="BQ110" s="68" t="str">
        <f t="shared" ref="BQ110:BQ115" si="51">IFERROR(IF(ISNUMBER(BP110),BP110/BN110,""),"-")</f>
        <v/>
      </c>
      <c r="BS110" s="58"/>
      <c r="BT110" s="103" t="s">
        <v>41</v>
      </c>
      <c r="BU110" s="94"/>
      <c r="BV110" s="94"/>
      <c r="BW110" s="94"/>
      <c r="BX110" s="99"/>
      <c r="BY110" s="95"/>
      <c r="CK110" s="67">
        <f>IFERROR(BX110*BY110,0)</f>
        <v>0</v>
      </c>
      <c r="CL110" s="7"/>
      <c r="CM110" s="102"/>
      <c r="CN110" s="68" t="str">
        <f t="shared" ref="CN110:CN115" si="52">IFERROR(IF(ISNUMBER(CM110),CM110/CK110,""),"-")</f>
        <v/>
      </c>
      <c r="CO110" s="7"/>
      <c r="CP110" s="58"/>
      <c r="CQ110" s="103" t="s">
        <v>41</v>
      </c>
      <c r="CR110" s="94"/>
      <c r="CS110" s="94"/>
      <c r="CT110" s="94"/>
      <c r="CU110" s="99"/>
      <c r="CV110" s="95"/>
      <c r="DH110" s="67">
        <f>IFERROR(CU110*CV110,0)</f>
        <v>0</v>
      </c>
      <c r="DI110" s="7"/>
      <c r="DJ110" s="102"/>
      <c r="DK110" s="68" t="str">
        <f t="shared" ref="DK110:DK115" si="53">IFERROR(IF(ISNUMBER(DJ110),DJ110/DH110,""),"-")</f>
        <v/>
      </c>
      <c r="DL110" s="7"/>
      <c r="DM110" s="58"/>
      <c r="DN110" s="103" t="s">
        <v>41</v>
      </c>
      <c r="DO110" s="94"/>
      <c r="DP110" s="94"/>
      <c r="DQ110" s="94"/>
      <c r="DR110" s="99"/>
      <c r="DS110" s="95"/>
      <c r="EE110" s="67">
        <f>IFERROR(DR110*DS110,0)</f>
        <v>0</v>
      </c>
      <c r="EF110" s="7"/>
      <c r="EG110" s="102"/>
      <c r="EH110" s="68" t="str">
        <f t="shared" ref="EH110:EH115" si="54">IFERROR(IF(ISNUMBER(EG110),EG110/EE110,""),"-")</f>
        <v/>
      </c>
      <c r="EI110" s="62"/>
    </row>
    <row r="111" spans="1:139" ht="15" customHeight="1" x14ac:dyDescent="0.25">
      <c r="A111" s="58"/>
      <c r="B111" s="58"/>
      <c r="C111" s="93"/>
      <c r="D111" s="94"/>
      <c r="E111" s="94"/>
      <c r="F111" s="94"/>
      <c r="G111" s="99"/>
      <c r="H111" s="95"/>
      <c r="T111" s="67">
        <f t="shared" ref="T111:T114" si="55">IFERROR(G111*H111,0)</f>
        <v>0</v>
      </c>
      <c r="U111" s="7"/>
      <c r="V111" s="102"/>
      <c r="W111" s="68" t="str">
        <f t="shared" si="49"/>
        <v/>
      </c>
      <c r="Y111" s="58"/>
      <c r="Z111" s="93"/>
      <c r="AA111" s="94"/>
      <c r="AB111" s="94"/>
      <c r="AC111" s="94"/>
      <c r="AD111" s="99"/>
      <c r="AE111" s="95"/>
      <c r="AQ111" s="67">
        <f t="shared" ref="AQ111:AQ114" si="56">IFERROR(AD111*AE111,0)</f>
        <v>0</v>
      </c>
      <c r="AR111" s="7"/>
      <c r="AS111" s="102"/>
      <c r="AT111" s="68" t="str">
        <f t="shared" si="50"/>
        <v/>
      </c>
      <c r="AV111" s="58"/>
      <c r="AW111" s="93"/>
      <c r="AX111" s="94"/>
      <c r="AY111" s="94"/>
      <c r="AZ111" s="94"/>
      <c r="BA111" s="99"/>
      <c r="BB111" s="95"/>
      <c r="BN111" s="67">
        <f t="shared" ref="BN111:BN114" si="57">IFERROR(BA111*BB111,0)</f>
        <v>0</v>
      </c>
      <c r="BO111" s="7"/>
      <c r="BP111" s="102"/>
      <c r="BQ111" s="68" t="str">
        <f t="shared" si="51"/>
        <v/>
      </c>
      <c r="BS111" s="58"/>
      <c r="BT111" s="93"/>
      <c r="BU111" s="94"/>
      <c r="BV111" s="94"/>
      <c r="BW111" s="94"/>
      <c r="BX111" s="99"/>
      <c r="BY111" s="95"/>
      <c r="CK111" s="67">
        <f t="shared" ref="CK111:CK114" si="58">IFERROR(BX111*BY111,0)</f>
        <v>0</v>
      </c>
      <c r="CL111" s="7"/>
      <c r="CM111" s="102"/>
      <c r="CN111" s="68" t="str">
        <f t="shared" si="52"/>
        <v/>
      </c>
      <c r="CO111" s="7"/>
      <c r="CP111" s="58"/>
      <c r="CQ111" s="93"/>
      <c r="CR111" s="94"/>
      <c r="CS111" s="94"/>
      <c r="CT111" s="94"/>
      <c r="CU111" s="99"/>
      <c r="CV111" s="95"/>
      <c r="DH111" s="67">
        <f t="shared" ref="DH111:DH114" si="59">IFERROR(CU111*CV111,0)</f>
        <v>0</v>
      </c>
      <c r="DI111" s="7"/>
      <c r="DJ111" s="102"/>
      <c r="DK111" s="68" t="str">
        <f t="shared" si="53"/>
        <v/>
      </c>
      <c r="DL111" s="7"/>
      <c r="DM111" s="58"/>
      <c r="DN111" s="93"/>
      <c r="DO111" s="94"/>
      <c r="DP111" s="94"/>
      <c r="DQ111" s="94"/>
      <c r="DR111" s="99"/>
      <c r="DS111" s="95"/>
      <c r="EE111" s="67">
        <f t="shared" ref="EE111:EE114" si="60">IFERROR(DR111*DS111,0)</f>
        <v>0</v>
      </c>
      <c r="EF111" s="7"/>
      <c r="EG111" s="102"/>
      <c r="EH111" s="68" t="str">
        <f t="shared" si="54"/>
        <v/>
      </c>
      <c r="EI111" s="62"/>
    </row>
    <row r="112" spans="1:139" ht="15" customHeight="1" x14ac:dyDescent="0.25">
      <c r="A112" s="58"/>
      <c r="B112" s="58"/>
      <c r="C112" s="93"/>
      <c r="D112" s="94"/>
      <c r="E112" s="94"/>
      <c r="F112" s="94"/>
      <c r="G112" s="99"/>
      <c r="H112" s="95"/>
      <c r="T112" s="67">
        <f t="shared" si="55"/>
        <v>0</v>
      </c>
      <c r="U112" s="7"/>
      <c r="V112" s="102"/>
      <c r="W112" s="68" t="str">
        <f t="shared" si="49"/>
        <v/>
      </c>
      <c r="Y112" s="58"/>
      <c r="Z112" s="93"/>
      <c r="AA112" s="94"/>
      <c r="AB112" s="94"/>
      <c r="AC112" s="94"/>
      <c r="AD112" s="99"/>
      <c r="AE112" s="95"/>
      <c r="AQ112" s="67">
        <f t="shared" si="56"/>
        <v>0</v>
      </c>
      <c r="AR112" s="7"/>
      <c r="AS112" s="102"/>
      <c r="AT112" s="68" t="str">
        <f t="shared" si="50"/>
        <v/>
      </c>
      <c r="AV112" s="58"/>
      <c r="AW112" s="93"/>
      <c r="AX112" s="94"/>
      <c r="AY112" s="94"/>
      <c r="AZ112" s="94"/>
      <c r="BA112" s="99"/>
      <c r="BB112" s="95"/>
      <c r="BN112" s="67">
        <f t="shared" si="57"/>
        <v>0</v>
      </c>
      <c r="BO112" s="7"/>
      <c r="BP112" s="102"/>
      <c r="BQ112" s="68" t="str">
        <f t="shared" si="51"/>
        <v/>
      </c>
      <c r="BS112" s="58"/>
      <c r="BT112" s="93"/>
      <c r="BU112" s="94"/>
      <c r="BV112" s="94"/>
      <c r="BW112" s="94"/>
      <c r="BX112" s="99"/>
      <c r="BY112" s="95"/>
      <c r="CK112" s="67">
        <f t="shared" si="58"/>
        <v>0</v>
      </c>
      <c r="CL112" s="7"/>
      <c r="CM112" s="102"/>
      <c r="CN112" s="68" t="str">
        <f t="shared" si="52"/>
        <v/>
      </c>
      <c r="CO112" s="7"/>
      <c r="CP112" s="58"/>
      <c r="CQ112" s="93"/>
      <c r="CR112" s="94"/>
      <c r="CS112" s="94"/>
      <c r="CT112" s="94"/>
      <c r="CU112" s="99"/>
      <c r="CV112" s="95"/>
      <c r="DH112" s="67">
        <f t="shared" si="59"/>
        <v>0</v>
      </c>
      <c r="DI112" s="7"/>
      <c r="DJ112" s="102"/>
      <c r="DK112" s="68" t="str">
        <f t="shared" si="53"/>
        <v/>
      </c>
      <c r="DL112" s="7"/>
      <c r="DM112" s="58"/>
      <c r="DN112" s="93"/>
      <c r="DO112" s="94"/>
      <c r="DP112" s="94"/>
      <c r="DQ112" s="94"/>
      <c r="DR112" s="99"/>
      <c r="DS112" s="95"/>
      <c r="EE112" s="67">
        <f t="shared" si="60"/>
        <v>0</v>
      </c>
      <c r="EF112" s="7"/>
      <c r="EG112" s="102"/>
      <c r="EH112" s="68" t="str">
        <f t="shared" si="54"/>
        <v/>
      </c>
      <c r="EI112" s="62"/>
    </row>
    <row r="113" spans="1:139" ht="15" customHeight="1" x14ac:dyDescent="0.25">
      <c r="A113" s="58"/>
      <c r="B113" s="58"/>
      <c r="C113" s="93"/>
      <c r="D113" s="94"/>
      <c r="E113" s="94"/>
      <c r="F113" s="94"/>
      <c r="G113" s="99"/>
      <c r="H113" s="95"/>
      <c r="T113" s="67">
        <f t="shared" si="55"/>
        <v>0</v>
      </c>
      <c r="U113" s="7"/>
      <c r="V113" s="102"/>
      <c r="W113" s="68" t="str">
        <f t="shared" si="49"/>
        <v/>
      </c>
      <c r="Y113" s="58"/>
      <c r="Z113" s="93"/>
      <c r="AA113" s="94"/>
      <c r="AB113" s="94"/>
      <c r="AC113" s="94"/>
      <c r="AD113" s="99"/>
      <c r="AE113" s="95"/>
      <c r="AQ113" s="67">
        <f t="shared" si="56"/>
        <v>0</v>
      </c>
      <c r="AR113" s="7"/>
      <c r="AS113" s="102"/>
      <c r="AT113" s="68" t="str">
        <f t="shared" si="50"/>
        <v/>
      </c>
      <c r="AV113" s="58"/>
      <c r="AW113" s="93"/>
      <c r="AX113" s="94"/>
      <c r="AY113" s="94"/>
      <c r="AZ113" s="94"/>
      <c r="BA113" s="99"/>
      <c r="BB113" s="95"/>
      <c r="BN113" s="67">
        <f t="shared" si="57"/>
        <v>0</v>
      </c>
      <c r="BO113" s="7"/>
      <c r="BP113" s="102"/>
      <c r="BQ113" s="68" t="str">
        <f t="shared" si="51"/>
        <v/>
      </c>
      <c r="BS113" s="58"/>
      <c r="BT113" s="93"/>
      <c r="BU113" s="94"/>
      <c r="BV113" s="94"/>
      <c r="BW113" s="94"/>
      <c r="BX113" s="99"/>
      <c r="BY113" s="95"/>
      <c r="CK113" s="67">
        <f t="shared" si="58"/>
        <v>0</v>
      </c>
      <c r="CL113" s="7"/>
      <c r="CM113" s="102"/>
      <c r="CN113" s="68" t="str">
        <f t="shared" si="52"/>
        <v/>
      </c>
      <c r="CO113" s="7"/>
      <c r="CP113" s="58"/>
      <c r="CQ113" s="93"/>
      <c r="CR113" s="94"/>
      <c r="CS113" s="94"/>
      <c r="CT113" s="94"/>
      <c r="CU113" s="99"/>
      <c r="CV113" s="95"/>
      <c r="DH113" s="67">
        <f t="shared" si="59"/>
        <v>0</v>
      </c>
      <c r="DI113" s="7"/>
      <c r="DJ113" s="102"/>
      <c r="DK113" s="68" t="str">
        <f t="shared" si="53"/>
        <v/>
      </c>
      <c r="DL113" s="7"/>
      <c r="DM113" s="58"/>
      <c r="DN113" s="93"/>
      <c r="DO113" s="94"/>
      <c r="DP113" s="94"/>
      <c r="DQ113" s="94"/>
      <c r="DR113" s="99"/>
      <c r="DS113" s="95"/>
      <c r="EE113" s="67">
        <f t="shared" si="60"/>
        <v>0</v>
      </c>
      <c r="EF113" s="7"/>
      <c r="EG113" s="102"/>
      <c r="EH113" s="68" t="str">
        <f t="shared" si="54"/>
        <v/>
      </c>
      <c r="EI113" s="62"/>
    </row>
    <row r="114" spans="1:139" ht="15" customHeight="1" x14ac:dyDescent="0.25">
      <c r="A114" s="58"/>
      <c r="B114" s="58"/>
      <c r="C114" s="93"/>
      <c r="D114" s="94"/>
      <c r="E114" s="94"/>
      <c r="F114" s="94"/>
      <c r="G114" s="99"/>
      <c r="H114" s="95"/>
      <c r="T114" s="67">
        <f t="shared" si="55"/>
        <v>0</v>
      </c>
      <c r="U114" s="7"/>
      <c r="V114" s="102"/>
      <c r="W114" s="68" t="str">
        <f t="shared" si="49"/>
        <v/>
      </c>
      <c r="Y114" s="58"/>
      <c r="Z114" s="93"/>
      <c r="AA114" s="94"/>
      <c r="AB114" s="94"/>
      <c r="AC114" s="94"/>
      <c r="AD114" s="99"/>
      <c r="AE114" s="95"/>
      <c r="AQ114" s="67">
        <f t="shared" si="56"/>
        <v>0</v>
      </c>
      <c r="AR114" s="7"/>
      <c r="AS114" s="102"/>
      <c r="AT114" s="68" t="str">
        <f t="shared" si="50"/>
        <v/>
      </c>
      <c r="AV114" s="58"/>
      <c r="AW114" s="93"/>
      <c r="AX114" s="94"/>
      <c r="AY114" s="94"/>
      <c r="AZ114" s="94"/>
      <c r="BA114" s="99"/>
      <c r="BB114" s="95"/>
      <c r="BN114" s="67">
        <f t="shared" si="57"/>
        <v>0</v>
      </c>
      <c r="BO114" s="7"/>
      <c r="BP114" s="102"/>
      <c r="BQ114" s="68" t="str">
        <f t="shared" si="51"/>
        <v/>
      </c>
      <c r="BS114" s="58"/>
      <c r="BT114" s="93"/>
      <c r="BU114" s="94"/>
      <c r="BV114" s="94"/>
      <c r="BW114" s="94"/>
      <c r="BX114" s="99"/>
      <c r="BY114" s="95"/>
      <c r="CK114" s="67">
        <f t="shared" si="58"/>
        <v>0</v>
      </c>
      <c r="CL114" s="7"/>
      <c r="CM114" s="102"/>
      <c r="CN114" s="68" t="str">
        <f t="shared" si="52"/>
        <v/>
      </c>
      <c r="CO114" s="7"/>
      <c r="CP114" s="58"/>
      <c r="CQ114" s="93"/>
      <c r="CR114" s="94"/>
      <c r="CS114" s="94"/>
      <c r="CT114" s="94"/>
      <c r="CU114" s="99"/>
      <c r="CV114" s="95"/>
      <c r="DH114" s="67">
        <f t="shared" si="59"/>
        <v>0</v>
      </c>
      <c r="DI114" s="7"/>
      <c r="DJ114" s="102"/>
      <c r="DK114" s="68" t="str">
        <f t="shared" si="53"/>
        <v/>
      </c>
      <c r="DL114" s="7"/>
      <c r="DM114" s="58"/>
      <c r="DN114" s="93"/>
      <c r="DO114" s="94"/>
      <c r="DP114" s="94"/>
      <c r="DQ114" s="94"/>
      <c r="DR114" s="99"/>
      <c r="DS114" s="95"/>
      <c r="EE114" s="67">
        <f t="shared" si="60"/>
        <v>0</v>
      </c>
      <c r="EF114" s="7"/>
      <c r="EG114" s="102"/>
      <c r="EH114" s="68" t="str">
        <f t="shared" si="54"/>
        <v/>
      </c>
      <c r="EI114" s="62"/>
    </row>
    <row r="115" spans="1:139" ht="15" customHeight="1" x14ac:dyDescent="0.25">
      <c r="A115" s="58"/>
      <c r="B115" s="58"/>
      <c r="R115" s="21" t="s">
        <v>30</v>
      </c>
      <c r="T115" s="69">
        <f>SUM(T110:T114)</f>
        <v>0</v>
      </c>
      <c r="U115" s="70"/>
      <c r="V115" s="71">
        <f>SUM(V110:V114)</f>
        <v>0</v>
      </c>
      <c r="W115" s="68" t="str">
        <f t="shared" si="49"/>
        <v>-</v>
      </c>
      <c r="Y115" s="58"/>
      <c r="AO115" s="21" t="s">
        <v>30</v>
      </c>
      <c r="AQ115" s="69">
        <f>SUM(AQ110:AQ114)</f>
        <v>0</v>
      </c>
      <c r="AR115" s="70"/>
      <c r="AS115" s="71">
        <f>SUM(AS110:AS114)</f>
        <v>0</v>
      </c>
      <c r="AT115" s="68" t="str">
        <f t="shared" si="50"/>
        <v>-</v>
      </c>
      <c r="AV115" s="58"/>
      <c r="BL115" s="21" t="s">
        <v>30</v>
      </c>
      <c r="BN115" s="69">
        <f>SUM(BN110:BN114)</f>
        <v>0</v>
      </c>
      <c r="BO115" s="70"/>
      <c r="BP115" s="71">
        <f>SUM(BP110:BP114)</f>
        <v>0</v>
      </c>
      <c r="BQ115" s="68" t="str">
        <f t="shared" si="51"/>
        <v>-</v>
      </c>
      <c r="BS115" s="58"/>
      <c r="CI115" s="21" t="s">
        <v>30</v>
      </c>
      <c r="CK115" s="69">
        <f>SUM(CK110:CK114)</f>
        <v>0</v>
      </c>
      <c r="CL115" s="70"/>
      <c r="CM115" s="71">
        <f>SUM(CM110:CM114)</f>
        <v>0</v>
      </c>
      <c r="CN115" s="68" t="str">
        <f t="shared" si="52"/>
        <v>-</v>
      </c>
      <c r="CO115" s="7"/>
      <c r="CP115" s="58"/>
      <c r="DF115" s="21" t="s">
        <v>30</v>
      </c>
      <c r="DH115" s="69">
        <f>SUM(DH110:DH114)</f>
        <v>0</v>
      </c>
      <c r="DI115" s="70"/>
      <c r="DJ115" s="71">
        <f>SUM(DJ110:DJ114)</f>
        <v>0</v>
      </c>
      <c r="DK115" s="68" t="str">
        <f t="shared" si="53"/>
        <v>-</v>
      </c>
      <c r="DL115" s="7"/>
      <c r="DM115" s="58"/>
      <c r="EC115" s="21" t="s">
        <v>30</v>
      </c>
      <c r="EE115" s="69">
        <f>SUM(EE110:EE114)</f>
        <v>0</v>
      </c>
      <c r="EF115" s="70"/>
      <c r="EG115" s="71">
        <f>SUM(EG110:EG114)</f>
        <v>0</v>
      </c>
      <c r="EH115" s="68" t="str">
        <f t="shared" si="54"/>
        <v>-</v>
      </c>
      <c r="EI115" s="62"/>
    </row>
    <row r="116" spans="1:139" ht="15" customHeight="1" x14ac:dyDescent="0.25">
      <c r="A116" s="58"/>
      <c r="B116" s="58"/>
      <c r="Y116" s="58"/>
      <c r="AV116" s="58"/>
      <c r="BS116" s="58"/>
      <c r="CO116" s="7"/>
      <c r="CP116" s="58"/>
      <c r="DL116" s="7"/>
      <c r="DM116" s="58"/>
      <c r="EI116" s="62"/>
    </row>
    <row r="117" spans="1:139" ht="15" customHeight="1" x14ac:dyDescent="0.25">
      <c r="A117" s="58"/>
      <c r="B117" s="59"/>
      <c r="C117" s="9" t="s">
        <v>107</v>
      </c>
      <c r="D117" s="5"/>
      <c r="E117" s="5"/>
      <c r="F117" s="5"/>
      <c r="G117" s="5"/>
      <c r="H117" s="5"/>
      <c r="I117" s="5"/>
      <c r="J117" s="5"/>
      <c r="K117" s="5"/>
      <c r="L117" s="5"/>
      <c r="M117" s="5"/>
      <c r="N117" s="5"/>
      <c r="O117" s="5"/>
      <c r="P117" s="5"/>
      <c r="Q117" s="20"/>
      <c r="R117" s="20"/>
      <c r="S117" s="5"/>
      <c r="T117" s="5"/>
      <c r="Y117" s="59"/>
      <c r="Z117" s="9" t="s">
        <v>107</v>
      </c>
      <c r="AA117" s="5"/>
      <c r="AB117" s="5"/>
      <c r="AC117" s="5"/>
      <c r="AD117" s="5"/>
      <c r="AE117" s="5"/>
      <c r="AF117" s="5"/>
      <c r="AG117" s="5"/>
      <c r="AH117" s="5"/>
      <c r="AI117" s="5"/>
      <c r="AJ117" s="5"/>
      <c r="AK117" s="5"/>
      <c r="AL117" s="5"/>
      <c r="AM117" s="5"/>
      <c r="AN117" s="5"/>
      <c r="AO117" s="5"/>
      <c r="AP117" s="5"/>
      <c r="AQ117" s="5"/>
      <c r="AV117" s="59"/>
      <c r="AW117" s="9" t="s">
        <v>107</v>
      </c>
      <c r="AX117" s="5"/>
      <c r="AY117" s="5"/>
      <c r="AZ117" s="5"/>
      <c r="BA117" s="5"/>
      <c r="BB117" s="5"/>
      <c r="BC117" s="5"/>
      <c r="BD117" s="5"/>
      <c r="BE117" s="5"/>
      <c r="BF117" s="5"/>
      <c r="BG117" s="5"/>
      <c r="BH117" s="5"/>
      <c r="BI117" s="5"/>
      <c r="BJ117" s="5"/>
      <c r="BK117" s="5"/>
      <c r="BL117" s="5"/>
      <c r="BM117" s="5"/>
      <c r="BN117" s="5"/>
      <c r="BS117" s="59"/>
      <c r="BT117" s="9" t="s">
        <v>107</v>
      </c>
      <c r="BU117" s="5"/>
      <c r="BV117" s="5"/>
      <c r="BW117" s="5"/>
      <c r="BX117" s="5"/>
      <c r="BY117" s="5"/>
      <c r="BZ117" s="5"/>
      <c r="CA117" s="5"/>
      <c r="CB117" s="5"/>
      <c r="CC117" s="5"/>
      <c r="CD117" s="5"/>
      <c r="CE117" s="5"/>
      <c r="CF117" s="5"/>
      <c r="CG117" s="5"/>
      <c r="CH117" s="5"/>
      <c r="CI117" s="5"/>
      <c r="CJ117" s="5"/>
      <c r="CK117" s="5"/>
      <c r="CP117" s="59"/>
      <c r="CQ117" s="9" t="s">
        <v>107</v>
      </c>
      <c r="CR117" s="5"/>
      <c r="CS117" s="5"/>
      <c r="CT117" s="5"/>
      <c r="CU117" s="5"/>
      <c r="CV117" s="5"/>
      <c r="CW117" s="5"/>
      <c r="CX117" s="5"/>
      <c r="CY117" s="5"/>
      <c r="CZ117" s="5"/>
      <c r="DA117" s="5"/>
      <c r="DB117" s="5"/>
      <c r="DC117" s="5"/>
      <c r="DD117" s="5"/>
      <c r="DE117" s="5"/>
      <c r="DF117" s="5"/>
      <c r="DG117" s="5"/>
      <c r="DH117" s="5"/>
      <c r="DL117" s="7"/>
      <c r="DM117" s="59"/>
      <c r="DN117" s="9" t="s">
        <v>107</v>
      </c>
      <c r="DO117" s="5"/>
      <c r="DP117" s="5"/>
      <c r="DQ117" s="5"/>
      <c r="DR117" s="5"/>
      <c r="DS117" s="5"/>
      <c r="DT117" s="5"/>
      <c r="DU117" s="5"/>
      <c r="DV117" s="5"/>
      <c r="DW117" s="5"/>
      <c r="DX117" s="5"/>
      <c r="DY117" s="5"/>
      <c r="DZ117" s="5"/>
      <c r="EA117" s="5"/>
      <c r="EB117" s="5"/>
      <c r="EC117" s="5"/>
      <c r="ED117" s="5"/>
      <c r="EE117" s="5"/>
      <c r="EI117" s="62"/>
    </row>
    <row r="118" spans="1:139" ht="15" customHeight="1" x14ac:dyDescent="0.25">
      <c r="A118" s="58"/>
      <c r="B118" s="63"/>
      <c r="C118" s="4" t="s">
        <v>201</v>
      </c>
      <c r="G118" s="4" t="s">
        <v>206</v>
      </c>
      <c r="I118" s="4" t="s">
        <v>42</v>
      </c>
      <c r="K118" s="4" t="s">
        <v>150</v>
      </c>
      <c r="M118" s="4" t="s">
        <v>83</v>
      </c>
      <c r="T118" s="74" t="s">
        <v>26</v>
      </c>
      <c r="U118" s="74"/>
      <c r="V118" s="74" t="s">
        <v>27</v>
      </c>
      <c r="W118" s="74" t="s">
        <v>28</v>
      </c>
      <c r="X118" s="74"/>
      <c r="Y118" s="63"/>
      <c r="Z118" s="4" t="s">
        <v>201</v>
      </c>
      <c r="AD118" s="4" t="s">
        <v>206</v>
      </c>
      <c r="AF118" s="4" t="s">
        <v>42</v>
      </c>
      <c r="AH118" s="4" t="s">
        <v>150</v>
      </c>
      <c r="AJ118" s="4" t="s">
        <v>83</v>
      </c>
      <c r="AQ118" s="74" t="s">
        <v>26</v>
      </c>
      <c r="AR118" s="74"/>
      <c r="AS118" s="74" t="s">
        <v>27</v>
      </c>
      <c r="AT118" s="74" t="s">
        <v>28</v>
      </c>
      <c r="AU118" s="74"/>
      <c r="AV118" s="63"/>
      <c r="AW118" s="4" t="s">
        <v>201</v>
      </c>
      <c r="BA118" s="4" t="s">
        <v>206</v>
      </c>
      <c r="BC118" s="4" t="s">
        <v>42</v>
      </c>
      <c r="BE118" s="4" t="s">
        <v>150</v>
      </c>
      <c r="BG118" s="4" t="s">
        <v>83</v>
      </c>
      <c r="BN118" s="74" t="s">
        <v>26</v>
      </c>
      <c r="BO118" s="74"/>
      <c r="BP118" s="74" t="s">
        <v>27</v>
      </c>
      <c r="BQ118" s="74" t="s">
        <v>28</v>
      </c>
      <c r="BR118" s="74"/>
      <c r="BS118" s="63"/>
      <c r="BT118" s="4" t="s">
        <v>201</v>
      </c>
      <c r="BX118" s="4" t="s">
        <v>206</v>
      </c>
      <c r="BZ118" s="4" t="s">
        <v>42</v>
      </c>
      <c r="CB118" s="4" t="s">
        <v>150</v>
      </c>
      <c r="CD118" s="4" t="s">
        <v>83</v>
      </c>
      <c r="CK118" s="74" t="s">
        <v>26</v>
      </c>
      <c r="CL118" s="74"/>
      <c r="CM118" s="74" t="s">
        <v>27</v>
      </c>
      <c r="CN118" s="74" t="s">
        <v>28</v>
      </c>
      <c r="CO118" s="74"/>
      <c r="CP118" s="63"/>
      <c r="CQ118" s="4" t="s">
        <v>201</v>
      </c>
      <c r="CU118" s="4" t="s">
        <v>206</v>
      </c>
      <c r="CW118" s="4" t="s">
        <v>42</v>
      </c>
      <c r="CY118" s="4" t="s">
        <v>150</v>
      </c>
      <c r="DA118" s="4" t="s">
        <v>83</v>
      </c>
      <c r="DH118" s="74" t="s">
        <v>26</v>
      </c>
      <c r="DI118" s="74"/>
      <c r="DJ118" s="74" t="s">
        <v>27</v>
      </c>
      <c r="DK118" s="74" t="s">
        <v>28</v>
      </c>
      <c r="DL118" s="7"/>
      <c r="DM118" s="63"/>
      <c r="DN118" s="4" t="s">
        <v>201</v>
      </c>
      <c r="DR118" s="4" t="s">
        <v>206</v>
      </c>
      <c r="DT118" s="4" t="s">
        <v>42</v>
      </c>
      <c r="DV118" s="4" t="s">
        <v>150</v>
      </c>
      <c r="DX118" s="4" t="s">
        <v>83</v>
      </c>
      <c r="EE118" s="74" t="s">
        <v>26</v>
      </c>
      <c r="EF118" s="74"/>
      <c r="EG118" s="74" t="s">
        <v>27</v>
      </c>
      <c r="EH118" s="74" t="s">
        <v>28</v>
      </c>
      <c r="EI118" s="62"/>
    </row>
    <row r="119" spans="1:139" ht="15" customHeight="1" x14ac:dyDescent="0.25">
      <c r="A119" s="58"/>
      <c r="B119" s="58"/>
      <c r="C119" s="93"/>
      <c r="D119" s="94"/>
      <c r="E119" s="94"/>
      <c r="F119" s="95"/>
      <c r="G119" s="102"/>
      <c r="I119" s="102"/>
      <c r="K119" s="104"/>
      <c r="M119" s="104"/>
      <c r="T119" s="80" cm="1">
        <f t="array" ref="T119">IFERROR(_xlfn.IFS(I119="",G119,I119&lt;&gt;"",(G119-I119)/(K119*12)*M119),"")</f>
        <v>0</v>
      </c>
      <c r="U119" s="7"/>
      <c r="V119" s="102"/>
      <c r="W119" s="68" t="str">
        <f t="shared" ref="W119:W129" si="61">IFERROR(IF(ISNUMBER(V119),V119/T119,""),"-")</f>
        <v/>
      </c>
      <c r="Y119" s="58"/>
      <c r="Z119" s="93"/>
      <c r="AA119" s="94"/>
      <c r="AB119" s="94"/>
      <c r="AC119" s="95"/>
      <c r="AD119" s="102"/>
      <c r="AF119" s="102"/>
      <c r="AH119" s="104"/>
      <c r="AJ119" s="104"/>
      <c r="AQ119" s="77" cm="1">
        <f t="array" ref="AQ119">IFERROR(_xlfn.IFS(AF119="",AD119,AF119&lt;&gt;"",(AD119-AF119)/(AH119*12)*AJ119),"")</f>
        <v>0</v>
      </c>
      <c r="AR119" s="7"/>
      <c r="AS119" s="102"/>
      <c r="AT119" s="68" t="str">
        <f t="shared" ref="AT119:AT129" si="62">IFERROR(IF(ISNUMBER(AS119),AS119/AQ119,""),"-")</f>
        <v/>
      </c>
      <c r="AV119" s="58"/>
      <c r="AW119" s="93"/>
      <c r="AX119" s="94"/>
      <c r="AY119" s="94"/>
      <c r="AZ119" s="95"/>
      <c r="BA119" s="102"/>
      <c r="BC119" s="102"/>
      <c r="BE119" s="104"/>
      <c r="BG119" s="104"/>
      <c r="BN119" s="77" cm="1">
        <f t="array" ref="BN119">IFERROR(_xlfn.IFS(BC119="",BA119,BC119&lt;&gt;"",(BA119-BC119)/(BE119*12)*BG119),"")</f>
        <v>0</v>
      </c>
      <c r="BO119" s="7"/>
      <c r="BP119" s="102"/>
      <c r="BQ119" s="68" t="str">
        <f t="shared" ref="BQ119:BQ129" si="63">IFERROR(IF(ISNUMBER(BP119),BP119/BN119,""),"-")</f>
        <v/>
      </c>
      <c r="BS119" s="58"/>
      <c r="BT119" s="93"/>
      <c r="BU119" s="94"/>
      <c r="BV119" s="94"/>
      <c r="BW119" s="95"/>
      <c r="BX119" s="102"/>
      <c r="BZ119" s="102"/>
      <c r="CB119" s="104"/>
      <c r="CD119" s="104"/>
      <c r="CK119" s="77" cm="1">
        <f t="array" ref="CK119">IFERROR(_xlfn.IFS(BZ119="",BX119,BZ119&lt;&gt;"",(BX119-BZ119)/(CB119*12)*CD119),"")</f>
        <v>0</v>
      </c>
      <c r="CL119" s="7"/>
      <c r="CM119" s="102"/>
      <c r="CN119" s="68" t="str">
        <f t="shared" ref="CN119:CN129" si="64">IFERROR(IF(ISNUMBER(CM119),CM119/CK119,""),"-")</f>
        <v/>
      </c>
      <c r="CO119" s="7"/>
      <c r="CP119" s="58"/>
      <c r="CQ119" s="93"/>
      <c r="CR119" s="94"/>
      <c r="CS119" s="94"/>
      <c r="CT119" s="95"/>
      <c r="CU119" s="102"/>
      <c r="CW119" s="102"/>
      <c r="CY119" s="104"/>
      <c r="DA119" s="104"/>
      <c r="DH119" s="77" cm="1">
        <f t="array" ref="DH119">IFERROR(_xlfn.IFS(CW119="",CU119,CW119&lt;&gt;"",(CU119-CW119)/(CY119*12)*DA119),"")</f>
        <v>0</v>
      </c>
      <c r="DI119" s="7"/>
      <c r="DJ119" s="102"/>
      <c r="DK119" s="68" t="str">
        <f t="shared" ref="DK119:DK129" si="65">IFERROR(IF(ISNUMBER(DJ119),DJ119/DH119,""),"-")</f>
        <v/>
      </c>
      <c r="DL119" s="7"/>
      <c r="DM119" s="58"/>
      <c r="DN119" s="93"/>
      <c r="DO119" s="94"/>
      <c r="DP119" s="94"/>
      <c r="DQ119" s="95"/>
      <c r="DR119" s="102"/>
      <c r="DT119" s="102"/>
      <c r="DV119" s="104"/>
      <c r="DX119" s="104"/>
      <c r="EE119" s="77" cm="1">
        <f t="array" ref="EE119">IFERROR(_xlfn.IFS(DT119="",DR119,DT119&lt;&gt;"",(DR119-DT119)/(DV119*12)*DX119),"")</f>
        <v>0</v>
      </c>
      <c r="EF119" s="7"/>
      <c r="EG119" s="102"/>
      <c r="EH119" s="68" t="str">
        <f t="shared" ref="EH119:EH129" si="66">IFERROR(IF(ISNUMBER(EG119),EG119/EE119,""),"-")</f>
        <v/>
      </c>
      <c r="EI119" s="62"/>
    </row>
    <row r="120" spans="1:139" ht="15" customHeight="1" x14ac:dyDescent="0.25">
      <c r="A120" s="58"/>
      <c r="B120" s="58"/>
      <c r="C120" s="93"/>
      <c r="D120" s="94"/>
      <c r="E120" s="94"/>
      <c r="F120" s="95"/>
      <c r="G120" s="102"/>
      <c r="I120" s="102"/>
      <c r="K120" s="104"/>
      <c r="M120" s="104"/>
      <c r="T120" s="80" cm="1">
        <f t="array" ref="T120">IFERROR(_xlfn.IFS(I120="",G120,I120&lt;&gt;"",(G120-I120)/(K120*12)*M120),"")</f>
        <v>0</v>
      </c>
      <c r="U120" s="7"/>
      <c r="V120" s="102"/>
      <c r="W120" s="68" t="str">
        <f t="shared" si="61"/>
        <v/>
      </c>
      <c r="Y120" s="58"/>
      <c r="Z120" s="93"/>
      <c r="AA120" s="94"/>
      <c r="AB120" s="94"/>
      <c r="AC120" s="95"/>
      <c r="AD120" s="102"/>
      <c r="AF120" s="102"/>
      <c r="AH120" s="104"/>
      <c r="AJ120" s="104"/>
      <c r="AQ120" s="77" cm="1">
        <f t="array" ref="AQ120">IFERROR(_xlfn.IFS(AF120="",AD120,AF120&lt;&gt;"",(AD120-AF120)/(AH120*12)*AJ120),"")</f>
        <v>0</v>
      </c>
      <c r="AR120" s="7"/>
      <c r="AS120" s="102"/>
      <c r="AT120" s="68" t="str">
        <f t="shared" si="62"/>
        <v/>
      </c>
      <c r="AV120" s="58"/>
      <c r="AW120" s="93"/>
      <c r="AX120" s="94"/>
      <c r="AY120" s="94"/>
      <c r="AZ120" s="95"/>
      <c r="BA120" s="102"/>
      <c r="BC120" s="102"/>
      <c r="BE120" s="104"/>
      <c r="BG120" s="104"/>
      <c r="BN120" s="77" cm="1">
        <f t="array" ref="BN120">IFERROR(_xlfn.IFS(BC120="",BA120,BC120&lt;&gt;"",(BA120-BC120)/(BE120*12)*BG120),"")</f>
        <v>0</v>
      </c>
      <c r="BO120" s="7"/>
      <c r="BP120" s="102"/>
      <c r="BQ120" s="68" t="str">
        <f t="shared" si="63"/>
        <v/>
      </c>
      <c r="BS120" s="58"/>
      <c r="BT120" s="93"/>
      <c r="BU120" s="94"/>
      <c r="BV120" s="94"/>
      <c r="BW120" s="95"/>
      <c r="BX120" s="102"/>
      <c r="BZ120" s="102"/>
      <c r="CB120" s="104"/>
      <c r="CD120" s="104"/>
      <c r="CK120" s="77" cm="1">
        <f t="array" ref="CK120">IFERROR(_xlfn.IFS(BZ120="",BX120,BZ120&lt;&gt;"",(BX120-BZ120)/(CB120*12)*CD120),"")</f>
        <v>0</v>
      </c>
      <c r="CL120" s="7"/>
      <c r="CM120" s="102"/>
      <c r="CN120" s="68" t="str">
        <f t="shared" si="64"/>
        <v/>
      </c>
      <c r="CO120" s="7"/>
      <c r="CP120" s="58"/>
      <c r="CQ120" s="93"/>
      <c r="CR120" s="94"/>
      <c r="CS120" s="94"/>
      <c r="CT120" s="95"/>
      <c r="CU120" s="102"/>
      <c r="CW120" s="102"/>
      <c r="CY120" s="104"/>
      <c r="DA120" s="104"/>
      <c r="DH120" s="77" cm="1">
        <f t="array" ref="DH120">IFERROR(_xlfn.IFS(CW120="",CU120,CW120&lt;&gt;"",(CU120-CW120)/(CY120*12)*DA120),"")</f>
        <v>0</v>
      </c>
      <c r="DI120" s="7"/>
      <c r="DJ120" s="102"/>
      <c r="DK120" s="68" t="str">
        <f t="shared" si="65"/>
        <v/>
      </c>
      <c r="DL120" s="7"/>
      <c r="DM120" s="58"/>
      <c r="DN120" s="93"/>
      <c r="DO120" s="94"/>
      <c r="DP120" s="94"/>
      <c r="DQ120" s="95"/>
      <c r="DR120" s="102"/>
      <c r="DT120" s="102"/>
      <c r="DV120" s="104"/>
      <c r="DX120" s="104"/>
      <c r="EE120" s="77" cm="1">
        <f t="array" ref="EE120">IFERROR(_xlfn.IFS(DT120="",DR120,DT120&lt;&gt;"",(DR120-DT120)/(DV120*12)*DX120),"")</f>
        <v>0</v>
      </c>
      <c r="EF120" s="7"/>
      <c r="EG120" s="102"/>
      <c r="EH120" s="68" t="str">
        <f t="shared" si="66"/>
        <v/>
      </c>
      <c r="EI120" s="62"/>
    </row>
    <row r="121" spans="1:139" ht="15" customHeight="1" x14ac:dyDescent="0.25">
      <c r="A121" s="58"/>
      <c r="B121" s="58"/>
      <c r="C121" s="93"/>
      <c r="D121" s="94"/>
      <c r="E121" s="94"/>
      <c r="F121" s="95"/>
      <c r="G121" s="102"/>
      <c r="I121" s="102"/>
      <c r="K121" s="104"/>
      <c r="M121" s="104"/>
      <c r="T121" s="80" cm="1">
        <f t="array" ref="T121">IFERROR(_xlfn.IFS(I121="",G121,I121&lt;&gt;"",(G121-I121)/(K121*12)*M121),"")</f>
        <v>0</v>
      </c>
      <c r="U121" s="7"/>
      <c r="V121" s="102"/>
      <c r="W121" s="68" t="str">
        <f t="shared" si="61"/>
        <v/>
      </c>
      <c r="Y121" s="58"/>
      <c r="Z121" s="93"/>
      <c r="AA121" s="94"/>
      <c r="AB121" s="94"/>
      <c r="AC121" s="95"/>
      <c r="AD121" s="102"/>
      <c r="AF121" s="102"/>
      <c r="AH121" s="104"/>
      <c r="AJ121" s="104"/>
      <c r="AQ121" s="77" cm="1">
        <f t="array" ref="AQ121">IFERROR(_xlfn.IFS(AF121="",AD121,AF121&lt;&gt;"",(AD121-AF121)/(AH121*12)*AJ121),"")</f>
        <v>0</v>
      </c>
      <c r="AR121" s="7"/>
      <c r="AS121" s="102"/>
      <c r="AT121" s="68" t="str">
        <f t="shared" si="62"/>
        <v/>
      </c>
      <c r="AV121" s="58"/>
      <c r="AW121" s="93"/>
      <c r="AX121" s="94"/>
      <c r="AY121" s="94"/>
      <c r="AZ121" s="95"/>
      <c r="BA121" s="102"/>
      <c r="BC121" s="102"/>
      <c r="BE121" s="104"/>
      <c r="BG121" s="104"/>
      <c r="BN121" s="77" cm="1">
        <f t="array" ref="BN121">IFERROR(_xlfn.IFS(BC121="",BA121,BC121&lt;&gt;"",(BA121-BC121)/(BE121*12)*BG121),"")</f>
        <v>0</v>
      </c>
      <c r="BO121" s="7"/>
      <c r="BP121" s="102"/>
      <c r="BQ121" s="68" t="str">
        <f t="shared" si="63"/>
        <v/>
      </c>
      <c r="BS121" s="58"/>
      <c r="BT121" s="93"/>
      <c r="BU121" s="94"/>
      <c r="BV121" s="94"/>
      <c r="BW121" s="95"/>
      <c r="BX121" s="102"/>
      <c r="BZ121" s="102"/>
      <c r="CB121" s="104"/>
      <c r="CD121" s="104"/>
      <c r="CK121" s="77" cm="1">
        <f t="array" ref="CK121">IFERROR(_xlfn.IFS(BZ121="",BX121,BZ121&lt;&gt;"",(BX121-BZ121)/(CB121*12)*CD121),"")</f>
        <v>0</v>
      </c>
      <c r="CL121" s="7"/>
      <c r="CM121" s="102"/>
      <c r="CN121" s="68" t="str">
        <f t="shared" si="64"/>
        <v/>
      </c>
      <c r="CO121" s="7"/>
      <c r="CP121" s="58"/>
      <c r="CQ121" s="93"/>
      <c r="CR121" s="94"/>
      <c r="CS121" s="94"/>
      <c r="CT121" s="95"/>
      <c r="CU121" s="102"/>
      <c r="CW121" s="102"/>
      <c r="CY121" s="104"/>
      <c r="DA121" s="104"/>
      <c r="DH121" s="77" cm="1">
        <f t="array" ref="DH121">IFERROR(_xlfn.IFS(CW121="",CU121,CW121&lt;&gt;"",(CU121-CW121)/(CY121*12)*DA121),"")</f>
        <v>0</v>
      </c>
      <c r="DI121" s="7"/>
      <c r="DJ121" s="102"/>
      <c r="DK121" s="68" t="str">
        <f t="shared" si="65"/>
        <v/>
      </c>
      <c r="DL121" s="7"/>
      <c r="DM121" s="58"/>
      <c r="DN121" s="93"/>
      <c r="DO121" s="94"/>
      <c r="DP121" s="94"/>
      <c r="DQ121" s="95"/>
      <c r="DR121" s="102"/>
      <c r="DT121" s="102"/>
      <c r="DV121" s="104"/>
      <c r="DX121" s="104"/>
      <c r="EE121" s="77" cm="1">
        <f t="array" ref="EE121">IFERROR(_xlfn.IFS(DT121="",DR121,DT121&lt;&gt;"",(DR121-DT121)/(DV121*12)*DX121),"")</f>
        <v>0</v>
      </c>
      <c r="EF121" s="7"/>
      <c r="EG121" s="102"/>
      <c r="EH121" s="68" t="str">
        <f t="shared" si="66"/>
        <v/>
      </c>
      <c r="EI121" s="62"/>
    </row>
    <row r="122" spans="1:139" ht="15" customHeight="1" x14ac:dyDescent="0.25">
      <c r="A122" s="58"/>
      <c r="B122" s="58"/>
      <c r="C122" s="93"/>
      <c r="D122" s="94"/>
      <c r="E122" s="94"/>
      <c r="F122" s="95"/>
      <c r="G122" s="102"/>
      <c r="I122" s="102"/>
      <c r="K122" s="104"/>
      <c r="M122" s="104"/>
      <c r="T122" s="80" cm="1">
        <f t="array" ref="T122">IFERROR(_xlfn.IFS(I122="",G122,I122&lt;&gt;"",(G122-I122)/(K122*12)*M122),"")</f>
        <v>0</v>
      </c>
      <c r="U122" s="7"/>
      <c r="V122" s="102"/>
      <c r="W122" s="68" t="str">
        <f t="shared" si="61"/>
        <v/>
      </c>
      <c r="Y122" s="58"/>
      <c r="Z122" s="93"/>
      <c r="AA122" s="94"/>
      <c r="AB122" s="94"/>
      <c r="AC122" s="95"/>
      <c r="AD122" s="102"/>
      <c r="AF122" s="102"/>
      <c r="AH122" s="104"/>
      <c r="AJ122" s="104"/>
      <c r="AQ122" s="77" cm="1">
        <f t="array" ref="AQ122">IFERROR(_xlfn.IFS(AF122="",AD122,AF122&lt;&gt;"",(AD122-AF122)/(AH122*12)*AJ122),"")</f>
        <v>0</v>
      </c>
      <c r="AR122" s="7"/>
      <c r="AS122" s="102"/>
      <c r="AT122" s="68" t="str">
        <f t="shared" si="62"/>
        <v/>
      </c>
      <c r="AV122" s="58"/>
      <c r="AW122" s="93"/>
      <c r="AX122" s="94"/>
      <c r="AY122" s="94"/>
      <c r="AZ122" s="95"/>
      <c r="BA122" s="102"/>
      <c r="BC122" s="102"/>
      <c r="BE122" s="104"/>
      <c r="BG122" s="104"/>
      <c r="BN122" s="77" cm="1">
        <f t="array" ref="BN122">IFERROR(_xlfn.IFS(BC122="",BA122,BC122&lt;&gt;"",(BA122-BC122)/(BE122*12)*BG122),"")</f>
        <v>0</v>
      </c>
      <c r="BO122" s="7"/>
      <c r="BP122" s="102"/>
      <c r="BQ122" s="68" t="str">
        <f t="shared" si="63"/>
        <v/>
      </c>
      <c r="BS122" s="58"/>
      <c r="BT122" s="93"/>
      <c r="BU122" s="94"/>
      <c r="BV122" s="94"/>
      <c r="BW122" s="95"/>
      <c r="BX122" s="102"/>
      <c r="BZ122" s="102"/>
      <c r="CB122" s="104"/>
      <c r="CD122" s="104"/>
      <c r="CK122" s="77" cm="1">
        <f t="array" ref="CK122">IFERROR(_xlfn.IFS(BZ122="",BX122,BZ122&lt;&gt;"",(BX122-BZ122)/(CB122*12)*CD122),"")</f>
        <v>0</v>
      </c>
      <c r="CL122" s="7"/>
      <c r="CM122" s="102"/>
      <c r="CN122" s="68" t="str">
        <f t="shared" si="64"/>
        <v/>
      </c>
      <c r="CO122" s="7"/>
      <c r="CP122" s="58"/>
      <c r="CQ122" s="93"/>
      <c r="CR122" s="94"/>
      <c r="CS122" s="94"/>
      <c r="CT122" s="95"/>
      <c r="CU122" s="102"/>
      <c r="CW122" s="102"/>
      <c r="CY122" s="104"/>
      <c r="DA122" s="104"/>
      <c r="DH122" s="77" cm="1">
        <f t="array" ref="DH122">IFERROR(_xlfn.IFS(CW122="",CU122,CW122&lt;&gt;"",(CU122-CW122)/(CY122*12)*DA122),"")</f>
        <v>0</v>
      </c>
      <c r="DI122" s="7"/>
      <c r="DJ122" s="102"/>
      <c r="DK122" s="68" t="str">
        <f t="shared" si="65"/>
        <v/>
      </c>
      <c r="DL122" s="7"/>
      <c r="DM122" s="58"/>
      <c r="DN122" s="93"/>
      <c r="DO122" s="94"/>
      <c r="DP122" s="94"/>
      <c r="DQ122" s="95"/>
      <c r="DR122" s="102"/>
      <c r="DT122" s="102"/>
      <c r="DV122" s="104"/>
      <c r="DX122" s="104"/>
      <c r="EE122" s="77" cm="1">
        <f t="array" ref="EE122">IFERROR(_xlfn.IFS(DT122="",DR122,DT122&lt;&gt;"",(DR122-DT122)/(DV122*12)*DX122),"")</f>
        <v>0</v>
      </c>
      <c r="EF122" s="7"/>
      <c r="EG122" s="102"/>
      <c r="EH122" s="68" t="str">
        <f t="shared" si="66"/>
        <v/>
      </c>
      <c r="EI122" s="62"/>
    </row>
    <row r="123" spans="1:139" ht="15" customHeight="1" x14ac:dyDescent="0.25">
      <c r="A123" s="58"/>
      <c r="B123" s="58"/>
      <c r="C123" s="93"/>
      <c r="D123" s="94"/>
      <c r="E123" s="94"/>
      <c r="F123" s="95"/>
      <c r="G123" s="102"/>
      <c r="I123" s="102"/>
      <c r="K123" s="104"/>
      <c r="M123" s="104"/>
      <c r="T123" s="80" cm="1">
        <f t="array" ref="T123">IFERROR(_xlfn.IFS(I123="",G123,I123&lt;&gt;"",(G123-I123)/(K123*12)*M123),"")</f>
        <v>0</v>
      </c>
      <c r="U123" s="7"/>
      <c r="V123" s="102"/>
      <c r="W123" s="68" t="str">
        <f t="shared" si="61"/>
        <v/>
      </c>
      <c r="Y123" s="58"/>
      <c r="Z123" s="93"/>
      <c r="AA123" s="94"/>
      <c r="AB123" s="94"/>
      <c r="AC123" s="95"/>
      <c r="AD123" s="102"/>
      <c r="AF123" s="102"/>
      <c r="AH123" s="104"/>
      <c r="AJ123" s="104"/>
      <c r="AQ123" s="77" cm="1">
        <f t="array" ref="AQ123">IFERROR(_xlfn.IFS(AF123="",AD123,AF123&lt;&gt;"",(AD123-AF123)/(AH123*12)*AJ123),"")</f>
        <v>0</v>
      </c>
      <c r="AR123" s="7"/>
      <c r="AS123" s="102"/>
      <c r="AT123" s="68" t="str">
        <f t="shared" si="62"/>
        <v/>
      </c>
      <c r="AV123" s="58"/>
      <c r="AW123" s="93"/>
      <c r="AX123" s="94"/>
      <c r="AY123" s="94"/>
      <c r="AZ123" s="95"/>
      <c r="BA123" s="102"/>
      <c r="BC123" s="102"/>
      <c r="BE123" s="104"/>
      <c r="BG123" s="104"/>
      <c r="BN123" s="77" cm="1">
        <f t="array" ref="BN123">IFERROR(_xlfn.IFS(BC123="",BA123,BC123&lt;&gt;"",(BA123-BC123)/(BE123*12)*BG123),"")</f>
        <v>0</v>
      </c>
      <c r="BO123" s="7"/>
      <c r="BP123" s="102"/>
      <c r="BQ123" s="68" t="str">
        <f t="shared" si="63"/>
        <v/>
      </c>
      <c r="BS123" s="58"/>
      <c r="BT123" s="93"/>
      <c r="BU123" s="94"/>
      <c r="BV123" s="94"/>
      <c r="BW123" s="95"/>
      <c r="BX123" s="102"/>
      <c r="BZ123" s="102"/>
      <c r="CB123" s="104"/>
      <c r="CD123" s="104"/>
      <c r="CK123" s="77" cm="1">
        <f t="array" ref="CK123">IFERROR(_xlfn.IFS(BZ123="",BX123,BZ123&lt;&gt;"",(BX123-BZ123)/(CB123*12)*CD123),"")</f>
        <v>0</v>
      </c>
      <c r="CL123" s="7"/>
      <c r="CM123" s="102"/>
      <c r="CN123" s="68" t="str">
        <f t="shared" si="64"/>
        <v/>
      </c>
      <c r="CO123" s="7"/>
      <c r="CP123" s="58"/>
      <c r="CQ123" s="93"/>
      <c r="CR123" s="94"/>
      <c r="CS123" s="94"/>
      <c r="CT123" s="95"/>
      <c r="CU123" s="102"/>
      <c r="CW123" s="102"/>
      <c r="CY123" s="104"/>
      <c r="DA123" s="104"/>
      <c r="DH123" s="77" cm="1">
        <f t="array" ref="DH123">IFERROR(_xlfn.IFS(CW123="",CU123,CW123&lt;&gt;"",(CU123-CW123)/(CY123*12)*DA123),"")</f>
        <v>0</v>
      </c>
      <c r="DI123" s="7"/>
      <c r="DJ123" s="102"/>
      <c r="DK123" s="68" t="str">
        <f t="shared" si="65"/>
        <v/>
      </c>
      <c r="DL123" s="7"/>
      <c r="DM123" s="58"/>
      <c r="DN123" s="93"/>
      <c r="DO123" s="94"/>
      <c r="DP123" s="94"/>
      <c r="DQ123" s="95"/>
      <c r="DR123" s="102"/>
      <c r="DT123" s="102"/>
      <c r="DV123" s="104"/>
      <c r="DX123" s="104"/>
      <c r="EE123" s="77" cm="1">
        <f t="array" ref="EE123">IFERROR(_xlfn.IFS(DT123="",DR123,DT123&lt;&gt;"",(DR123-DT123)/(DV123*12)*DX123),"")</f>
        <v>0</v>
      </c>
      <c r="EF123" s="7"/>
      <c r="EG123" s="102"/>
      <c r="EH123" s="68" t="str">
        <f t="shared" si="66"/>
        <v/>
      </c>
      <c r="EI123" s="62"/>
    </row>
    <row r="124" spans="1:139" ht="15" customHeight="1" x14ac:dyDescent="0.25">
      <c r="A124" s="58"/>
      <c r="B124" s="58"/>
      <c r="C124" s="93"/>
      <c r="D124" s="94"/>
      <c r="E124" s="94"/>
      <c r="F124" s="95"/>
      <c r="G124" s="102"/>
      <c r="I124" s="102"/>
      <c r="K124" s="104"/>
      <c r="M124" s="104"/>
      <c r="T124" s="80" cm="1">
        <f t="array" ref="T124">IFERROR(_xlfn.IFS(I124="",G124,I124&lt;&gt;"",(G124-I124)/(K124*12)*M124),"")</f>
        <v>0</v>
      </c>
      <c r="U124" s="7"/>
      <c r="V124" s="102"/>
      <c r="W124" s="68" t="str">
        <f t="shared" si="61"/>
        <v/>
      </c>
      <c r="Y124" s="58"/>
      <c r="Z124" s="93"/>
      <c r="AA124" s="94"/>
      <c r="AB124" s="94"/>
      <c r="AC124" s="95"/>
      <c r="AD124" s="102"/>
      <c r="AF124" s="102"/>
      <c r="AH124" s="104"/>
      <c r="AJ124" s="104"/>
      <c r="AQ124" s="77" cm="1">
        <f t="array" ref="AQ124">IFERROR(_xlfn.IFS(AF124="",AD124,AF124&lt;&gt;"",(AD124-AF124)/(AH124*12)*AJ124),"")</f>
        <v>0</v>
      </c>
      <c r="AR124" s="7"/>
      <c r="AS124" s="102"/>
      <c r="AT124" s="68" t="str">
        <f t="shared" si="62"/>
        <v/>
      </c>
      <c r="AV124" s="58"/>
      <c r="AW124" s="93"/>
      <c r="AX124" s="94"/>
      <c r="AY124" s="94"/>
      <c r="AZ124" s="95"/>
      <c r="BA124" s="102"/>
      <c r="BC124" s="102"/>
      <c r="BE124" s="104"/>
      <c r="BG124" s="104"/>
      <c r="BN124" s="77" cm="1">
        <f t="array" ref="BN124">IFERROR(_xlfn.IFS(BC124="",BA124,BC124&lt;&gt;"",(BA124-BC124)/(BE124*12)*BG124),"")</f>
        <v>0</v>
      </c>
      <c r="BO124" s="7"/>
      <c r="BP124" s="102"/>
      <c r="BQ124" s="68" t="str">
        <f t="shared" si="63"/>
        <v/>
      </c>
      <c r="BS124" s="58"/>
      <c r="BT124" s="93"/>
      <c r="BU124" s="94"/>
      <c r="BV124" s="94"/>
      <c r="BW124" s="95"/>
      <c r="BX124" s="102"/>
      <c r="BZ124" s="102"/>
      <c r="CB124" s="104"/>
      <c r="CD124" s="104"/>
      <c r="CK124" s="77" cm="1">
        <f t="array" ref="CK124">IFERROR(_xlfn.IFS(BZ124="",BX124,BZ124&lt;&gt;"",(BX124-BZ124)/(CB124*12)*CD124),"")</f>
        <v>0</v>
      </c>
      <c r="CL124" s="7"/>
      <c r="CM124" s="102"/>
      <c r="CN124" s="68" t="str">
        <f t="shared" si="64"/>
        <v/>
      </c>
      <c r="CO124" s="7"/>
      <c r="CP124" s="58"/>
      <c r="CQ124" s="93"/>
      <c r="CR124" s="94"/>
      <c r="CS124" s="94"/>
      <c r="CT124" s="95"/>
      <c r="CU124" s="102"/>
      <c r="CW124" s="102"/>
      <c r="CY124" s="104"/>
      <c r="DA124" s="104"/>
      <c r="DH124" s="77" cm="1">
        <f t="array" ref="DH124">IFERROR(_xlfn.IFS(CW124="",CU124,CW124&lt;&gt;"",(CU124-CW124)/(CY124*12)*DA124),"")</f>
        <v>0</v>
      </c>
      <c r="DI124" s="7"/>
      <c r="DJ124" s="102"/>
      <c r="DK124" s="68" t="str">
        <f t="shared" si="65"/>
        <v/>
      </c>
      <c r="DL124" s="7"/>
      <c r="DM124" s="58"/>
      <c r="DN124" s="93"/>
      <c r="DO124" s="94"/>
      <c r="DP124" s="94"/>
      <c r="DQ124" s="95"/>
      <c r="DR124" s="102"/>
      <c r="DT124" s="102"/>
      <c r="DV124" s="104"/>
      <c r="DX124" s="104"/>
      <c r="EE124" s="77" cm="1">
        <f t="array" ref="EE124">IFERROR(_xlfn.IFS(DT124="",DR124,DT124&lt;&gt;"",(DR124-DT124)/(DV124*12)*DX124),"")</f>
        <v>0</v>
      </c>
      <c r="EF124" s="7"/>
      <c r="EG124" s="102"/>
      <c r="EH124" s="68" t="str">
        <f t="shared" si="66"/>
        <v/>
      </c>
      <c r="EI124" s="62"/>
    </row>
    <row r="125" spans="1:139" ht="15" customHeight="1" x14ac:dyDescent="0.25">
      <c r="A125" s="58"/>
      <c r="B125" s="58"/>
      <c r="C125" s="93"/>
      <c r="D125" s="94"/>
      <c r="E125" s="94"/>
      <c r="F125" s="95"/>
      <c r="G125" s="102"/>
      <c r="I125" s="102"/>
      <c r="K125" s="104"/>
      <c r="M125" s="104"/>
      <c r="T125" s="80" cm="1">
        <f t="array" ref="T125">IFERROR(_xlfn.IFS(I125="",G125,I125&lt;&gt;"",(G125-I125)/(K125*12)*M125),"")</f>
        <v>0</v>
      </c>
      <c r="U125" s="7"/>
      <c r="V125" s="102"/>
      <c r="W125" s="68" t="str">
        <f t="shared" si="61"/>
        <v/>
      </c>
      <c r="Y125" s="58"/>
      <c r="Z125" s="93"/>
      <c r="AA125" s="94"/>
      <c r="AB125" s="94"/>
      <c r="AC125" s="95"/>
      <c r="AD125" s="102"/>
      <c r="AF125" s="102"/>
      <c r="AH125" s="104"/>
      <c r="AJ125" s="104"/>
      <c r="AQ125" s="77" cm="1">
        <f t="array" ref="AQ125">IFERROR(_xlfn.IFS(AF125="",AD125,AF125&lt;&gt;"",(AD125-AF125)/(AH125*12)*AJ125),"")</f>
        <v>0</v>
      </c>
      <c r="AR125" s="7"/>
      <c r="AS125" s="102"/>
      <c r="AT125" s="68" t="str">
        <f t="shared" si="62"/>
        <v/>
      </c>
      <c r="AV125" s="58"/>
      <c r="AW125" s="93"/>
      <c r="AX125" s="94"/>
      <c r="AY125" s="94"/>
      <c r="AZ125" s="95"/>
      <c r="BA125" s="102"/>
      <c r="BC125" s="102"/>
      <c r="BE125" s="104"/>
      <c r="BG125" s="104"/>
      <c r="BN125" s="77" cm="1">
        <f t="array" ref="BN125">IFERROR(_xlfn.IFS(BC125="",BA125,BC125&lt;&gt;"",(BA125-BC125)/(BE125*12)*BG125),"")</f>
        <v>0</v>
      </c>
      <c r="BO125" s="7"/>
      <c r="BP125" s="102"/>
      <c r="BQ125" s="68" t="str">
        <f t="shared" si="63"/>
        <v/>
      </c>
      <c r="BS125" s="58"/>
      <c r="BT125" s="93"/>
      <c r="BU125" s="94"/>
      <c r="BV125" s="94"/>
      <c r="BW125" s="95"/>
      <c r="BX125" s="102"/>
      <c r="BZ125" s="102"/>
      <c r="CB125" s="104"/>
      <c r="CD125" s="104"/>
      <c r="CK125" s="77" cm="1">
        <f t="array" ref="CK125">IFERROR(_xlfn.IFS(BZ125="",BX125,BZ125&lt;&gt;"",(BX125-BZ125)/(CB125*12)*CD125),"")</f>
        <v>0</v>
      </c>
      <c r="CL125" s="7"/>
      <c r="CM125" s="102"/>
      <c r="CN125" s="68" t="str">
        <f t="shared" si="64"/>
        <v/>
      </c>
      <c r="CO125" s="7"/>
      <c r="CP125" s="58"/>
      <c r="CQ125" s="93"/>
      <c r="CR125" s="94"/>
      <c r="CS125" s="94"/>
      <c r="CT125" s="95"/>
      <c r="CU125" s="102"/>
      <c r="CW125" s="102"/>
      <c r="CY125" s="104"/>
      <c r="DA125" s="104"/>
      <c r="DH125" s="77" cm="1">
        <f t="array" ref="DH125">IFERROR(_xlfn.IFS(CW125="",CU125,CW125&lt;&gt;"",(CU125-CW125)/(CY125*12)*DA125),"")</f>
        <v>0</v>
      </c>
      <c r="DI125" s="7"/>
      <c r="DJ125" s="102"/>
      <c r="DK125" s="68" t="str">
        <f t="shared" si="65"/>
        <v/>
      </c>
      <c r="DL125" s="7"/>
      <c r="DM125" s="58"/>
      <c r="DN125" s="93"/>
      <c r="DO125" s="94"/>
      <c r="DP125" s="94"/>
      <c r="DQ125" s="95"/>
      <c r="DR125" s="102"/>
      <c r="DT125" s="102"/>
      <c r="DV125" s="104"/>
      <c r="DX125" s="104"/>
      <c r="EE125" s="77" cm="1">
        <f t="array" ref="EE125">IFERROR(_xlfn.IFS(DT125="",DR125,DT125&lt;&gt;"",(DR125-DT125)/(DV125*12)*DX125),"")</f>
        <v>0</v>
      </c>
      <c r="EF125" s="7"/>
      <c r="EG125" s="102"/>
      <c r="EH125" s="68" t="str">
        <f t="shared" si="66"/>
        <v/>
      </c>
      <c r="EI125" s="62"/>
    </row>
    <row r="126" spans="1:139" ht="15" customHeight="1" x14ac:dyDescent="0.25">
      <c r="A126" s="58"/>
      <c r="B126" s="58"/>
      <c r="C126" s="93"/>
      <c r="D126" s="94"/>
      <c r="E126" s="94"/>
      <c r="F126" s="95"/>
      <c r="G126" s="102"/>
      <c r="I126" s="102"/>
      <c r="K126" s="104"/>
      <c r="M126" s="104"/>
      <c r="T126" s="80" cm="1">
        <f t="array" ref="T126">IFERROR(_xlfn.IFS(I126="",G126,I126&lt;&gt;"",(G126-I126)/(K126*12)*M126),"")</f>
        <v>0</v>
      </c>
      <c r="U126" s="7"/>
      <c r="V126" s="102"/>
      <c r="W126" s="68" t="str">
        <f t="shared" si="61"/>
        <v/>
      </c>
      <c r="Y126" s="58"/>
      <c r="Z126" s="93"/>
      <c r="AA126" s="94"/>
      <c r="AB126" s="94"/>
      <c r="AC126" s="95"/>
      <c r="AD126" s="102"/>
      <c r="AF126" s="102"/>
      <c r="AH126" s="104"/>
      <c r="AJ126" s="104"/>
      <c r="AQ126" s="77" cm="1">
        <f t="array" ref="AQ126">IFERROR(_xlfn.IFS(AF126="",AD126,AF126&lt;&gt;"",(AD126-AF126)/(AH126*12)*AJ126),"")</f>
        <v>0</v>
      </c>
      <c r="AR126" s="7"/>
      <c r="AS126" s="102"/>
      <c r="AT126" s="68" t="str">
        <f t="shared" si="62"/>
        <v/>
      </c>
      <c r="AV126" s="58"/>
      <c r="AW126" s="93"/>
      <c r="AX126" s="94"/>
      <c r="AY126" s="94"/>
      <c r="AZ126" s="95"/>
      <c r="BA126" s="102"/>
      <c r="BC126" s="102"/>
      <c r="BE126" s="104"/>
      <c r="BG126" s="104"/>
      <c r="BN126" s="77" cm="1">
        <f t="array" ref="BN126">IFERROR(_xlfn.IFS(BC126="",BA126,BC126&lt;&gt;"",(BA126-BC126)/(BE126*12)*BG126),"")</f>
        <v>0</v>
      </c>
      <c r="BO126" s="7"/>
      <c r="BP126" s="102"/>
      <c r="BQ126" s="68" t="str">
        <f t="shared" si="63"/>
        <v/>
      </c>
      <c r="BS126" s="58"/>
      <c r="BT126" s="93"/>
      <c r="BU126" s="94"/>
      <c r="BV126" s="94"/>
      <c r="BW126" s="95"/>
      <c r="BX126" s="102"/>
      <c r="BZ126" s="102"/>
      <c r="CB126" s="104"/>
      <c r="CD126" s="104"/>
      <c r="CK126" s="77" cm="1">
        <f t="array" ref="CK126">IFERROR(_xlfn.IFS(BZ126="",BX126,BZ126&lt;&gt;"",(BX126-BZ126)/(CB126*12)*CD126),"")</f>
        <v>0</v>
      </c>
      <c r="CL126" s="7"/>
      <c r="CM126" s="102"/>
      <c r="CN126" s="68" t="str">
        <f t="shared" si="64"/>
        <v/>
      </c>
      <c r="CO126" s="7"/>
      <c r="CP126" s="58"/>
      <c r="CQ126" s="93"/>
      <c r="CR126" s="94"/>
      <c r="CS126" s="94"/>
      <c r="CT126" s="95"/>
      <c r="CU126" s="102"/>
      <c r="CW126" s="102"/>
      <c r="CY126" s="104"/>
      <c r="DA126" s="104"/>
      <c r="DH126" s="77" cm="1">
        <f t="array" ref="DH126">IFERROR(_xlfn.IFS(CW126="",CU126,CW126&lt;&gt;"",(CU126-CW126)/(CY126*12)*DA126),"")</f>
        <v>0</v>
      </c>
      <c r="DI126" s="7"/>
      <c r="DJ126" s="102"/>
      <c r="DK126" s="68" t="str">
        <f t="shared" si="65"/>
        <v/>
      </c>
      <c r="DL126" s="7"/>
      <c r="DM126" s="58"/>
      <c r="DN126" s="93"/>
      <c r="DO126" s="94"/>
      <c r="DP126" s="94"/>
      <c r="DQ126" s="95"/>
      <c r="DR126" s="102"/>
      <c r="DT126" s="102"/>
      <c r="DV126" s="104"/>
      <c r="DX126" s="104"/>
      <c r="EE126" s="77" cm="1">
        <f t="array" ref="EE126">IFERROR(_xlfn.IFS(DT126="",DR126,DT126&lt;&gt;"",(DR126-DT126)/(DV126*12)*DX126),"")</f>
        <v>0</v>
      </c>
      <c r="EF126" s="7"/>
      <c r="EG126" s="102"/>
      <c r="EH126" s="68" t="str">
        <f t="shared" si="66"/>
        <v/>
      </c>
      <c r="EI126" s="62"/>
    </row>
    <row r="127" spans="1:139" ht="15" customHeight="1" x14ac:dyDescent="0.25">
      <c r="A127" s="58"/>
      <c r="B127" s="58"/>
      <c r="C127" s="93"/>
      <c r="D127" s="94"/>
      <c r="E127" s="94"/>
      <c r="F127" s="95"/>
      <c r="G127" s="102"/>
      <c r="I127" s="102"/>
      <c r="K127" s="104"/>
      <c r="M127" s="104"/>
      <c r="T127" s="80" cm="1">
        <f t="array" ref="T127">IFERROR(_xlfn.IFS(I127="",G127,I127&lt;&gt;"",(G127-I127)/(K127*12)*M127),"")</f>
        <v>0</v>
      </c>
      <c r="U127" s="7"/>
      <c r="V127" s="102"/>
      <c r="W127" s="68" t="str">
        <f t="shared" si="61"/>
        <v/>
      </c>
      <c r="Y127" s="58"/>
      <c r="Z127" s="93"/>
      <c r="AA127" s="94"/>
      <c r="AB127" s="94"/>
      <c r="AC127" s="95"/>
      <c r="AD127" s="102"/>
      <c r="AF127" s="102"/>
      <c r="AH127" s="104"/>
      <c r="AJ127" s="104"/>
      <c r="AQ127" s="77" cm="1">
        <f t="array" ref="AQ127">IFERROR(_xlfn.IFS(AF127="",AD127,AF127&lt;&gt;"",(AD127-AF127)/(AH127*12)*AJ127),"")</f>
        <v>0</v>
      </c>
      <c r="AR127" s="7"/>
      <c r="AS127" s="102"/>
      <c r="AT127" s="68" t="str">
        <f t="shared" si="62"/>
        <v/>
      </c>
      <c r="AV127" s="58"/>
      <c r="AW127" s="93"/>
      <c r="AX127" s="94"/>
      <c r="AY127" s="94"/>
      <c r="AZ127" s="95"/>
      <c r="BA127" s="102"/>
      <c r="BC127" s="102"/>
      <c r="BE127" s="104"/>
      <c r="BG127" s="104"/>
      <c r="BN127" s="77" cm="1">
        <f t="array" ref="BN127">IFERROR(_xlfn.IFS(BC127="",BA127,BC127&lt;&gt;"",(BA127-BC127)/(BE127*12)*BG127),"")</f>
        <v>0</v>
      </c>
      <c r="BO127" s="7"/>
      <c r="BP127" s="102"/>
      <c r="BQ127" s="68" t="str">
        <f t="shared" si="63"/>
        <v/>
      </c>
      <c r="BS127" s="58"/>
      <c r="BT127" s="93"/>
      <c r="BU127" s="94"/>
      <c r="BV127" s="94"/>
      <c r="BW127" s="95"/>
      <c r="BX127" s="102"/>
      <c r="BZ127" s="102"/>
      <c r="CB127" s="104"/>
      <c r="CD127" s="104"/>
      <c r="CK127" s="77" cm="1">
        <f t="array" ref="CK127">IFERROR(_xlfn.IFS(BZ127="",BX127,BZ127&lt;&gt;"",(BX127-BZ127)/(CB127*12)*CD127),"")</f>
        <v>0</v>
      </c>
      <c r="CL127" s="7"/>
      <c r="CM127" s="102"/>
      <c r="CN127" s="68" t="str">
        <f t="shared" si="64"/>
        <v/>
      </c>
      <c r="CO127" s="7"/>
      <c r="CP127" s="58"/>
      <c r="CQ127" s="93"/>
      <c r="CR127" s="94"/>
      <c r="CS127" s="94"/>
      <c r="CT127" s="95"/>
      <c r="CU127" s="102"/>
      <c r="CW127" s="102"/>
      <c r="CY127" s="104"/>
      <c r="DA127" s="104"/>
      <c r="DH127" s="77" cm="1">
        <f t="array" ref="DH127">IFERROR(_xlfn.IFS(CW127="",CU127,CW127&lt;&gt;"",(CU127-CW127)/(CY127*12)*DA127),"")</f>
        <v>0</v>
      </c>
      <c r="DI127" s="7"/>
      <c r="DJ127" s="102"/>
      <c r="DK127" s="68" t="str">
        <f t="shared" si="65"/>
        <v/>
      </c>
      <c r="DL127" s="78"/>
      <c r="DM127" s="58"/>
      <c r="DN127" s="93"/>
      <c r="DO127" s="94"/>
      <c r="DP127" s="94"/>
      <c r="DQ127" s="95"/>
      <c r="DR127" s="102"/>
      <c r="DT127" s="102"/>
      <c r="DV127" s="104"/>
      <c r="DX127" s="104"/>
      <c r="EE127" s="77" cm="1">
        <f t="array" ref="EE127">IFERROR(_xlfn.IFS(DT127="",DR127,DT127&lt;&gt;"",(DR127-DT127)/(DV127*12)*DX127),"")</f>
        <v>0</v>
      </c>
      <c r="EF127" s="7"/>
      <c r="EG127" s="102"/>
      <c r="EH127" s="68" t="str">
        <f t="shared" si="66"/>
        <v/>
      </c>
      <c r="EI127" s="62"/>
    </row>
    <row r="128" spans="1:139" ht="15" customHeight="1" x14ac:dyDescent="0.25">
      <c r="A128" s="58"/>
      <c r="B128" s="58"/>
      <c r="C128" s="93"/>
      <c r="D128" s="94"/>
      <c r="E128" s="94"/>
      <c r="F128" s="95"/>
      <c r="G128" s="102"/>
      <c r="I128" s="102"/>
      <c r="K128" s="104"/>
      <c r="M128" s="104"/>
      <c r="T128" s="80" cm="1">
        <f t="array" ref="T128">IFERROR(_xlfn.IFS(I128="",G128,I128&lt;&gt;"",(G128-I128)/(K128*12)*M128),"")</f>
        <v>0</v>
      </c>
      <c r="U128" s="7"/>
      <c r="V128" s="102"/>
      <c r="W128" s="68" t="str">
        <f t="shared" si="61"/>
        <v/>
      </c>
      <c r="Y128" s="58"/>
      <c r="Z128" s="93"/>
      <c r="AA128" s="94"/>
      <c r="AB128" s="94"/>
      <c r="AC128" s="95"/>
      <c r="AD128" s="102"/>
      <c r="AF128" s="102"/>
      <c r="AH128" s="104"/>
      <c r="AJ128" s="104"/>
      <c r="AQ128" s="77" cm="1">
        <f t="array" ref="AQ128">IFERROR(_xlfn.IFS(AF128="",AD128,AF128&lt;&gt;"",(AD128-AF128)/(AH128*12)*AJ128),"")</f>
        <v>0</v>
      </c>
      <c r="AR128" s="7"/>
      <c r="AS128" s="102"/>
      <c r="AT128" s="68" t="str">
        <f t="shared" si="62"/>
        <v/>
      </c>
      <c r="AU128" s="62"/>
      <c r="AV128" s="58"/>
      <c r="AW128" s="93"/>
      <c r="AX128" s="94"/>
      <c r="AY128" s="94"/>
      <c r="AZ128" s="95"/>
      <c r="BA128" s="102"/>
      <c r="BC128" s="102"/>
      <c r="BE128" s="104"/>
      <c r="BG128" s="104"/>
      <c r="BN128" s="77" cm="1">
        <f t="array" ref="BN128">IFERROR(_xlfn.IFS(BC128="",BA128,BC128&lt;&gt;"",(BA128-BC128)/(BE128*12)*BG128),"")</f>
        <v>0</v>
      </c>
      <c r="BO128" s="7"/>
      <c r="BP128" s="102"/>
      <c r="BQ128" s="68" t="str">
        <f t="shared" si="63"/>
        <v/>
      </c>
      <c r="BR128" s="62"/>
      <c r="BS128" s="58"/>
      <c r="BT128" s="93"/>
      <c r="BU128" s="94"/>
      <c r="BV128" s="94"/>
      <c r="BW128" s="95"/>
      <c r="BX128" s="102"/>
      <c r="BZ128" s="102"/>
      <c r="CB128" s="104"/>
      <c r="CD128" s="104"/>
      <c r="CK128" s="77" cm="1">
        <f t="array" ref="CK128">IFERROR(_xlfn.IFS(BZ128="",BX128,BZ128&lt;&gt;"",(BX128-BZ128)/(CB128*12)*CD128),"")</f>
        <v>0</v>
      </c>
      <c r="CL128" s="7"/>
      <c r="CM128" s="102"/>
      <c r="CN128" s="68" t="str">
        <f t="shared" si="64"/>
        <v/>
      </c>
      <c r="CO128" s="78"/>
      <c r="CP128" s="58"/>
      <c r="CQ128" s="93"/>
      <c r="CR128" s="94"/>
      <c r="CS128" s="94"/>
      <c r="CT128" s="95"/>
      <c r="CU128" s="102"/>
      <c r="CW128" s="102"/>
      <c r="CY128" s="104"/>
      <c r="DA128" s="104"/>
      <c r="DH128" s="77" cm="1">
        <f t="array" ref="DH128">IFERROR(_xlfn.IFS(CW128="",CU128,CW128&lt;&gt;"",(CU128-CW128)/(CY128*12)*DA128),"")</f>
        <v>0</v>
      </c>
      <c r="DI128" s="7"/>
      <c r="DJ128" s="102"/>
      <c r="DK128" s="68" t="str">
        <f t="shared" si="65"/>
        <v/>
      </c>
      <c r="DL128" s="78"/>
      <c r="DM128" s="58"/>
      <c r="DN128" s="93"/>
      <c r="DO128" s="94"/>
      <c r="DP128" s="94"/>
      <c r="DQ128" s="95"/>
      <c r="DR128" s="102"/>
      <c r="DT128" s="102"/>
      <c r="DV128" s="104"/>
      <c r="DX128" s="104"/>
      <c r="EE128" s="77" cm="1">
        <f t="array" ref="EE128">IFERROR(_xlfn.IFS(DT128="",DR128,DT128&lt;&gt;"",(DR128-DT128)/(DV128*12)*DX128),"")</f>
        <v>0</v>
      </c>
      <c r="EF128" s="7"/>
      <c r="EG128" s="102"/>
      <c r="EH128" s="68" t="str">
        <f t="shared" si="66"/>
        <v/>
      </c>
      <c r="EI128" s="62"/>
    </row>
    <row r="129" spans="1:139" ht="15" customHeight="1" x14ac:dyDescent="0.25">
      <c r="A129" s="58"/>
      <c r="B129" s="58"/>
      <c r="R129" s="21" t="s">
        <v>30</v>
      </c>
      <c r="T129" s="69">
        <f>SUM(T119:T128)</f>
        <v>0</v>
      </c>
      <c r="U129" s="70"/>
      <c r="V129" s="71">
        <f>SUM(V119:V128)</f>
        <v>0</v>
      </c>
      <c r="W129" s="68" t="str">
        <f t="shared" si="61"/>
        <v>-</v>
      </c>
      <c r="X129" s="62"/>
      <c r="Y129" s="58"/>
      <c r="AO129" s="21" t="s">
        <v>30</v>
      </c>
      <c r="AQ129" s="69">
        <f>SUM(AQ119:AQ128)</f>
        <v>0</v>
      </c>
      <c r="AR129" s="70"/>
      <c r="AS129" s="71">
        <f>SUM(AS119:AS128)</f>
        <v>0</v>
      </c>
      <c r="AT129" s="68" t="str">
        <f t="shared" si="62"/>
        <v>-</v>
      </c>
      <c r="AU129" s="62"/>
      <c r="AV129" s="58"/>
      <c r="BL129" s="21" t="s">
        <v>30</v>
      </c>
      <c r="BN129" s="69">
        <f>SUM(BN119:BN128)</f>
        <v>0</v>
      </c>
      <c r="BO129" s="70"/>
      <c r="BP129" s="71">
        <f>SUM(BP119:BP128)</f>
        <v>0</v>
      </c>
      <c r="BQ129" s="68" t="str">
        <f t="shared" si="63"/>
        <v>-</v>
      </c>
      <c r="BR129" s="62"/>
      <c r="BS129" s="58"/>
      <c r="CI129" s="21" t="s">
        <v>30</v>
      </c>
      <c r="CK129" s="69">
        <f>SUM(CK119:CK128)</f>
        <v>0</v>
      </c>
      <c r="CL129" s="70"/>
      <c r="CM129" s="71">
        <f>SUM(CM119:CM128)</f>
        <v>0</v>
      </c>
      <c r="CN129" s="68" t="str">
        <f t="shared" si="64"/>
        <v>-</v>
      </c>
      <c r="CO129" s="78"/>
      <c r="CP129" s="58"/>
      <c r="DF129" s="21" t="s">
        <v>30</v>
      </c>
      <c r="DH129" s="69">
        <f>SUM(DH119:DH128)</f>
        <v>0</v>
      </c>
      <c r="DI129" s="70"/>
      <c r="DJ129" s="71">
        <f>SUM(DJ119:DJ128)</f>
        <v>0</v>
      </c>
      <c r="DK129" s="68" t="str">
        <f t="shared" si="65"/>
        <v>-</v>
      </c>
      <c r="DL129" s="78"/>
      <c r="DM129" s="58"/>
      <c r="EC129" s="21" t="s">
        <v>30</v>
      </c>
      <c r="EE129" s="69">
        <f>SUM(EE119:EE128)</f>
        <v>0</v>
      </c>
      <c r="EF129" s="70"/>
      <c r="EG129" s="71">
        <f>SUM(EG119:EG128)</f>
        <v>0</v>
      </c>
      <c r="EH129" s="68" t="str">
        <f t="shared" si="66"/>
        <v>-</v>
      </c>
      <c r="EI129" s="62"/>
    </row>
    <row r="130" spans="1:139" ht="15" customHeight="1" x14ac:dyDescent="0.25">
      <c r="A130" s="58"/>
      <c r="B130" s="58"/>
      <c r="C130" s="4" t="s">
        <v>43</v>
      </c>
      <c r="X130" s="62"/>
      <c r="Y130" s="58"/>
      <c r="Z130" s="4" t="s">
        <v>43</v>
      </c>
      <c r="AU130" s="62"/>
      <c r="AV130" s="58"/>
      <c r="AW130" s="4" t="s">
        <v>43</v>
      </c>
      <c r="BR130" s="62"/>
      <c r="BS130" s="58"/>
      <c r="BT130" s="4" t="s">
        <v>43</v>
      </c>
      <c r="CN130" s="7"/>
      <c r="CO130" s="78"/>
      <c r="CP130" s="58"/>
      <c r="CQ130" s="4" t="s">
        <v>43</v>
      </c>
      <c r="DK130" s="7"/>
      <c r="DL130" s="78"/>
      <c r="DM130" s="58"/>
      <c r="DN130" s="4" t="s">
        <v>43</v>
      </c>
      <c r="EI130" s="62"/>
    </row>
    <row r="131" spans="1:139" ht="15" customHeight="1" x14ac:dyDescent="0.25">
      <c r="A131" s="58"/>
      <c r="B131" s="58"/>
      <c r="C131" s="4" t="s">
        <v>44</v>
      </c>
      <c r="E131" s="4" t="s">
        <v>45</v>
      </c>
      <c r="G131" s="150" t="s">
        <v>152</v>
      </c>
      <c r="X131" s="62"/>
      <c r="Y131" s="58"/>
      <c r="Z131" s="4" t="s">
        <v>44</v>
      </c>
      <c r="AB131" s="4" t="s">
        <v>45</v>
      </c>
      <c r="AD131" s="150" t="s">
        <v>152</v>
      </c>
      <c r="AU131" s="62"/>
      <c r="AV131" s="58"/>
      <c r="AW131" s="4" t="s">
        <v>44</v>
      </c>
      <c r="AY131" s="4" t="s">
        <v>45</v>
      </c>
      <c r="BA131" s="150" t="s">
        <v>152</v>
      </c>
      <c r="BR131" s="62"/>
      <c r="BS131" s="58"/>
      <c r="BT131" s="4" t="s">
        <v>44</v>
      </c>
      <c r="BV131" s="4" t="s">
        <v>45</v>
      </c>
      <c r="BX131" s="150" t="s">
        <v>152</v>
      </c>
      <c r="CO131" s="62"/>
      <c r="CP131" s="58"/>
      <c r="CQ131" s="4" t="s">
        <v>44</v>
      </c>
      <c r="CS131" s="4" t="s">
        <v>45</v>
      </c>
      <c r="CU131" s="150" t="s">
        <v>152</v>
      </c>
      <c r="DL131" s="62"/>
      <c r="DM131" s="58"/>
      <c r="DN131" s="4" t="s">
        <v>44</v>
      </c>
      <c r="DP131" s="4" t="s">
        <v>45</v>
      </c>
      <c r="DR131" s="150" t="s">
        <v>152</v>
      </c>
      <c r="EI131" s="62"/>
    </row>
    <row r="132" spans="1:139" ht="15" customHeight="1" x14ac:dyDescent="0.25">
      <c r="A132" s="58"/>
      <c r="B132" s="58"/>
      <c r="C132" s="4" t="s">
        <v>46</v>
      </c>
      <c r="E132" s="4" t="s">
        <v>47</v>
      </c>
      <c r="V132" s="7"/>
      <c r="X132" s="62"/>
      <c r="Y132" s="58"/>
      <c r="Z132" s="4" t="s">
        <v>46</v>
      </c>
      <c r="AB132" s="4" t="s">
        <v>47</v>
      </c>
      <c r="AU132" s="62"/>
      <c r="AV132" s="58"/>
      <c r="AW132" s="4" t="s">
        <v>46</v>
      </c>
      <c r="AY132" s="4" t="s">
        <v>47</v>
      </c>
      <c r="BR132" s="62"/>
      <c r="BS132" s="58"/>
      <c r="BT132" s="4" t="s">
        <v>46</v>
      </c>
      <c r="BV132" s="4" t="s">
        <v>47</v>
      </c>
      <c r="CO132" s="62"/>
      <c r="CP132" s="58"/>
      <c r="CQ132" s="4" t="s">
        <v>46</v>
      </c>
      <c r="CS132" s="4" t="s">
        <v>47</v>
      </c>
      <c r="DL132" s="110"/>
      <c r="DM132" s="58"/>
      <c r="DN132" s="4" t="s">
        <v>46</v>
      </c>
      <c r="DP132" s="4" t="s">
        <v>47</v>
      </c>
      <c r="EI132" s="62"/>
    </row>
    <row r="133" spans="1:139" ht="15" customHeight="1" x14ac:dyDescent="0.25">
      <c r="A133" s="58"/>
      <c r="B133" s="58"/>
      <c r="C133" s="4" t="s">
        <v>48</v>
      </c>
      <c r="E133" s="4" t="s">
        <v>49</v>
      </c>
      <c r="X133" s="62"/>
      <c r="Y133" s="58"/>
      <c r="Z133" s="4" t="s">
        <v>48</v>
      </c>
      <c r="AB133" s="4" t="s">
        <v>49</v>
      </c>
      <c r="AU133" s="62"/>
      <c r="AV133" s="58"/>
      <c r="AW133" s="4" t="s">
        <v>48</v>
      </c>
      <c r="AY133" s="4" t="s">
        <v>49</v>
      </c>
      <c r="BR133" s="62"/>
      <c r="BS133" s="58"/>
      <c r="BT133" s="4" t="s">
        <v>48</v>
      </c>
      <c r="BV133" s="4" t="s">
        <v>49</v>
      </c>
      <c r="CO133" s="62"/>
      <c r="CP133" s="58"/>
      <c r="CQ133" s="4" t="s">
        <v>48</v>
      </c>
      <c r="CS133" s="4" t="s">
        <v>49</v>
      </c>
      <c r="DL133" s="62"/>
      <c r="DM133" s="58"/>
      <c r="DN133" s="4" t="s">
        <v>48</v>
      </c>
      <c r="DP133" s="4" t="s">
        <v>49</v>
      </c>
      <c r="EI133" s="62"/>
    </row>
    <row r="134" spans="1:139" ht="15" customHeight="1" x14ac:dyDescent="0.25">
      <c r="B134" s="58"/>
      <c r="X134" s="62"/>
      <c r="Y134" s="58"/>
      <c r="AU134" s="62"/>
      <c r="AV134" s="58"/>
      <c r="BR134" s="62"/>
      <c r="BS134" s="58"/>
      <c r="CO134" s="62"/>
      <c r="CP134" s="58"/>
      <c r="DL134" s="62"/>
      <c r="DM134" s="58"/>
      <c r="EI134" s="62"/>
    </row>
    <row r="135" spans="1:139" ht="15" customHeight="1" x14ac:dyDescent="0.25">
      <c r="A135" s="58"/>
      <c r="B135" s="59"/>
      <c r="C135" s="9" t="s">
        <v>124</v>
      </c>
      <c r="D135" s="5"/>
      <c r="E135" s="5"/>
      <c r="F135" s="5"/>
      <c r="G135" s="5"/>
      <c r="H135" s="5"/>
      <c r="I135" s="5"/>
      <c r="J135" s="5"/>
      <c r="K135" s="5"/>
      <c r="L135" s="5"/>
      <c r="M135" s="5"/>
      <c r="N135" s="5"/>
      <c r="O135" s="5"/>
      <c r="P135" s="5"/>
      <c r="Q135" s="75" t="s">
        <v>31</v>
      </c>
      <c r="R135" s="20"/>
      <c r="S135" s="5"/>
      <c r="T135" s="5"/>
      <c r="Y135" s="59"/>
      <c r="Z135" s="9" t="s">
        <v>124</v>
      </c>
      <c r="AA135" s="5"/>
      <c r="AB135" s="5"/>
      <c r="AC135" s="5"/>
      <c r="AD135" s="5"/>
      <c r="AE135" s="5"/>
      <c r="AF135" s="5"/>
      <c r="AG135" s="5"/>
      <c r="AH135" s="5"/>
      <c r="AI135" s="5"/>
      <c r="AJ135" s="5"/>
      <c r="AK135" s="5"/>
      <c r="AL135" s="5"/>
      <c r="AM135" s="5"/>
      <c r="AN135" s="76" t="s">
        <v>31</v>
      </c>
      <c r="AO135" s="5"/>
      <c r="AP135" s="5"/>
      <c r="AQ135" s="5"/>
      <c r="AV135" s="59"/>
      <c r="AW135" s="9" t="s">
        <v>124</v>
      </c>
      <c r="AX135" s="5"/>
      <c r="AY135" s="5"/>
      <c r="AZ135" s="5"/>
      <c r="BA135" s="5"/>
      <c r="BB135" s="5"/>
      <c r="BC135" s="5"/>
      <c r="BD135" s="5"/>
      <c r="BE135" s="5"/>
      <c r="BF135" s="5"/>
      <c r="BG135" s="5"/>
      <c r="BH135" s="5"/>
      <c r="BI135" s="5"/>
      <c r="BJ135" s="5"/>
      <c r="BK135" s="76" t="s">
        <v>31</v>
      </c>
      <c r="BL135" s="5"/>
      <c r="BM135" s="5"/>
      <c r="BN135" s="5"/>
      <c r="BS135" s="59"/>
      <c r="BT135" s="9" t="s">
        <v>124</v>
      </c>
      <c r="BU135" s="5"/>
      <c r="BV135" s="5"/>
      <c r="BW135" s="5"/>
      <c r="BX135" s="5"/>
      <c r="BY135" s="5"/>
      <c r="BZ135" s="5"/>
      <c r="CA135" s="5"/>
      <c r="CB135" s="5"/>
      <c r="CC135" s="5"/>
      <c r="CD135" s="5"/>
      <c r="CE135" s="5"/>
      <c r="CF135" s="5"/>
      <c r="CG135" s="5"/>
      <c r="CH135" s="76" t="s">
        <v>31</v>
      </c>
      <c r="CI135" s="5"/>
      <c r="CJ135" s="5"/>
      <c r="CK135" s="5"/>
      <c r="CP135" s="59"/>
      <c r="CQ135" s="9" t="s">
        <v>124</v>
      </c>
      <c r="CR135" s="5"/>
      <c r="CS135" s="5"/>
      <c r="CT135" s="5"/>
      <c r="CU135" s="5"/>
      <c r="CV135" s="5"/>
      <c r="CW135" s="5"/>
      <c r="CX135" s="5"/>
      <c r="CY135" s="5"/>
      <c r="CZ135" s="5"/>
      <c r="DA135" s="5"/>
      <c r="DB135" s="5"/>
      <c r="DC135" s="5"/>
      <c r="DD135" s="5"/>
      <c r="DE135" s="76" t="s">
        <v>31</v>
      </c>
      <c r="DF135" s="5"/>
      <c r="DG135" s="5"/>
      <c r="DH135" s="5"/>
      <c r="DM135" s="59"/>
      <c r="DN135" s="9" t="s">
        <v>124</v>
      </c>
      <c r="DO135" s="5"/>
      <c r="DP135" s="5"/>
      <c r="DQ135" s="5"/>
      <c r="DR135" s="5"/>
      <c r="DS135" s="5"/>
      <c r="DT135" s="5"/>
      <c r="DU135" s="5"/>
      <c r="DV135" s="5"/>
      <c r="DW135" s="5"/>
      <c r="DX135" s="5"/>
      <c r="DY135" s="5"/>
      <c r="DZ135" s="5"/>
      <c r="EA135" s="5"/>
      <c r="EB135" s="76" t="s">
        <v>31</v>
      </c>
      <c r="EC135" s="5"/>
      <c r="ED135" s="5"/>
      <c r="EE135" s="5"/>
      <c r="EI135" s="62"/>
    </row>
    <row r="136" spans="1:139" ht="15" customHeight="1" x14ac:dyDescent="0.25">
      <c r="A136" s="58"/>
      <c r="B136" s="58"/>
      <c r="C136" s="4" t="s">
        <v>32</v>
      </c>
      <c r="G136" s="73" t="s">
        <v>33</v>
      </c>
      <c r="H136" s="73"/>
      <c r="I136" s="73"/>
      <c r="J136" s="73"/>
      <c r="K136" s="73"/>
      <c r="L136" s="73"/>
      <c r="M136" s="73"/>
      <c r="P136" s="23"/>
      <c r="Q136" s="6" t="s">
        <v>24</v>
      </c>
      <c r="R136" s="6" t="s">
        <v>25</v>
      </c>
      <c r="T136" s="74" t="s">
        <v>26</v>
      </c>
      <c r="U136" s="74"/>
      <c r="V136" s="74" t="s">
        <v>27</v>
      </c>
      <c r="W136" s="74" t="s">
        <v>28</v>
      </c>
      <c r="X136" s="74"/>
      <c r="Y136" s="58"/>
      <c r="Z136" s="4" t="s">
        <v>32</v>
      </c>
      <c r="AD136" s="73" t="s">
        <v>33</v>
      </c>
      <c r="AE136" s="73"/>
      <c r="AF136" s="73"/>
      <c r="AG136" s="73"/>
      <c r="AH136" s="73"/>
      <c r="AI136" s="73"/>
      <c r="AJ136" s="73"/>
      <c r="AM136" s="23"/>
      <c r="AN136" s="6" t="s">
        <v>24</v>
      </c>
      <c r="AO136" s="6" t="s">
        <v>25</v>
      </c>
      <c r="AQ136" s="74" t="s">
        <v>26</v>
      </c>
      <c r="AR136" s="74"/>
      <c r="AS136" s="74" t="s">
        <v>27</v>
      </c>
      <c r="AT136" s="74" t="s">
        <v>28</v>
      </c>
      <c r="AU136" s="74"/>
      <c r="AV136" s="58"/>
      <c r="AW136" s="4" t="s">
        <v>32</v>
      </c>
      <c r="BA136" s="73" t="s">
        <v>33</v>
      </c>
      <c r="BB136" s="73"/>
      <c r="BC136" s="73"/>
      <c r="BD136" s="73"/>
      <c r="BE136" s="73"/>
      <c r="BF136" s="73"/>
      <c r="BG136" s="73"/>
      <c r="BJ136" s="23"/>
      <c r="BK136" s="6" t="s">
        <v>24</v>
      </c>
      <c r="BL136" s="6" t="s">
        <v>25</v>
      </c>
      <c r="BN136" s="74" t="s">
        <v>26</v>
      </c>
      <c r="BO136" s="74"/>
      <c r="BP136" s="74" t="s">
        <v>27</v>
      </c>
      <c r="BQ136" s="74" t="s">
        <v>28</v>
      </c>
      <c r="BR136" s="74"/>
      <c r="BS136" s="58"/>
      <c r="BT136" s="4" t="s">
        <v>32</v>
      </c>
      <c r="BX136" s="73" t="s">
        <v>33</v>
      </c>
      <c r="BY136" s="73"/>
      <c r="BZ136" s="73"/>
      <c r="CA136" s="73"/>
      <c r="CB136" s="73"/>
      <c r="CC136" s="73"/>
      <c r="CD136" s="73"/>
      <c r="CG136" s="23"/>
      <c r="CH136" s="6" t="s">
        <v>24</v>
      </c>
      <c r="CI136" s="6" t="s">
        <v>25</v>
      </c>
      <c r="CK136" s="74" t="s">
        <v>26</v>
      </c>
      <c r="CL136" s="74"/>
      <c r="CM136" s="74" t="s">
        <v>27</v>
      </c>
      <c r="CN136" s="74" t="s">
        <v>28</v>
      </c>
      <c r="CO136" s="74"/>
      <c r="CP136" s="58"/>
      <c r="CQ136" s="4" t="s">
        <v>32</v>
      </c>
      <c r="CU136" s="73" t="s">
        <v>33</v>
      </c>
      <c r="CV136" s="73"/>
      <c r="CW136" s="73"/>
      <c r="CX136" s="73"/>
      <c r="CY136" s="73"/>
      <c r="CZ136" s="73"/>
      <c r="DA136" s="73"/>
      <c r="DD136" s="23"/>
      <c r="DE136" s="6" t="s">
        <v>24</v>
      </c>
      <c r="DF136" s="6" t="s">
        <v>25</v>
      </c>
      <c r="DH136" s="74" t="s">
        <v>26</v>
      </c>
      <c r="DI136" s="74"/>
      <c r="DJ136" s="74" t="s">
        <v>27</v>
      </c>
      <c r="DK136" s="74" t="s">
        <v>28</v>
      </c>
      <c r="DL136" s="74"/>
      <c r="DM136" s="58"/>
      <c r="DN136" s="4" t="s">
        <v>32</v>
      </c>
      <c r="DR136" s="73" t="s">
        <v>33</v>
      </c>
      <c r="DS136" s="73"/>
      <c r="DT136" s="73"/>
      <c r="DU136" s="73"/>
      <c r="DV136" s="73"/>
      <c r="DW136" s="73"/>
      <c r="DX136" s="73"/>
      <c r="EA136" s="23"/>
      <c r="EB136" s="6" t="s">
        <v>24</v>
      </c>
      <c r="EC136" s="6" t="s">
        <v>25</v>
      </c>
      <c r="EE136" s="74" t="s">
        <v>26</v>
      </c>
      <c r="EF136" s="74"/>
      <c r="EG136" s="74" t="s">
        <v>27</v>
      </c>
      <c r="EH136" s="74" t="s">
        <v>28</v>
      </c>
      <c r="EI136" s="62"/>
    </row>
    <row r="137" spans="1:139" ht="15" customHeight="1" x14ac:dyDescent="0.25">
      <c r="A137" s="58"/>
      <c r="B137" s="146"/>
      <c r="C137" s="93"/>
      <c r="D137" s="94"/>
      <c r="E137" s="94"/>
      <c r="F137" s="95"/>
      <c r="G137" s="94"/>
      <c r="H137" s="94"/>
      <c r="I137" s="94"/>
      <c r="J137" s="94"/>
      <c r="K137" s="94"/>
      <c r="L137" s="94"/>
      <c r="M137" s="95"/>
      <c r="Q137" s="97"/>
      <c r="R137" s="98"/>
      <c r="T137" s="102">
        <f t="shared" ref="T137:T146" si="67">ROUND(IFERROR(Q137*R137,0),0)</f>
        <v>0</v>
      </c>
      <c r="U137" s="7"/>
      <c r="V137" s="102"/>
      <c r="W137" s="68" t="str">
        <f t="shared" ref="W137:W147" si="68">IFERROR(IF(ISNUMBER(V137),V137/T137,""),"-")</f>
        <v/>
      </c>
      <c r="Y137" s="146"/>
      <c r="Z137" s="93"/>
      <c r="AA137" s="94"/>
      <c r="AB137" s="94"/>
      <c r="AC137" s="95"/>
      <c r="AD137" s="94"/>
      <c r="AE137" s="94"/>
      <c r="AF137" s="94"/>
      <c r="AG137" s="94"/>
      <c r="AH137" s="94"/>
      <c r="AI137" s="94"/>
      <c r="AJ137" s="95"/>
      <c r="AN137" s="97"/>
      <c r="AO137" s="98"/>
      <c r="AQ137" s="102">
        <f>ROUND(IFERROR(AN137*AO137,0),0)</f>
        <v>0</v>
      </c>
      <c r="AR137" s="7"/>
      <c r="AS137" s="102"/>
      <c r="AT137" s="68" t="str">
        <f t="shared" ref="AT137:AT147" si="69">IFERROR(IF(ISNUMBER(AS137),AS137/AQ137,""),"-")</f>
        <v/>
      </c>
      <c r="AV137" s="146"/>
      <c r="AW137" s="93"/>
      <c r="AX137" s="94"/>
      <c r="AY137" s="94"/>
      <c r="AZ137" s="95"/>
      <c r="BA137" s="94"/>
      <c r="BB137" s="94"/>
      <c r="BC137" s="94"/>
      <c r="BD137" s="94"/>
      <c r="BE137" s="94"/>
      <c r="BF137" s="94"/>
      <c r="BG137" s="95"/>
      <c r="BK137" s="97"/>
      <c r="BL137" s="98"/>
      <c r="BN137" s="102">
        <f t="shared" ref="BN137:BN146" si="70">ROUND(IFERROR(BK137*BL137,0),0)</f>
        <v>0</v>
      </c>
      <c r="BO137" s="7"/>
      <c r="BP137" s="102"/>
      <c r="BQ137" s="68" t="str">
        <f t="shared" ref="BQ137:BQ147" si="71">IFERROR(IF(ISNUMBER(BP137),BP137/BN137,""),"-")</f>
        <v/>
      </c>
      <c r="BS137" s="146"/>
      <c r="BT137" s="93"/>
      <c r="BU137" s="94"/>
      <c r="BV137" s="94"/>
      <c r="BW137" s="95"/>
      <c r="BX137" s="94"/>
      <c r="BY137" s="94"/>
      <c r="BZ137" s="94"/>
      <c r="CA137" s="94"/>
      <c r="CB137" s="94"/>
      <c r="CC137" s="94"/>
      <c r="CD137" s="95"/>
      <c r="CH137" s="97"/>
      <c r="CI137" s="98"/>
      <c r="CK137" s="102">
        <f t="shared" ref="CK137:CK146" si="72">ROUND(IFERROR(CH137*CI137,0),0)</f>
        <v>0</v>
      </c>
      <c r="CL137" s="7"/>
      <c r="CM137" s="102"/>
      <c r="CN137" s="68" t="str">
        <f t="shared" ref="CN137:CN147" si="73">IFERROR(IF(ISNUMBER(CM137),CM137/CK137,""),"-")</f>
        <v/>
      </c>
      <c r="CO137" s="7"/>
      <c r="CP137" s="146"/>
      <c r="CQ137" s="93"/>
      <c r="CR137" s="94"/>
      <c r="CS137" s="94"/>
      <c r="CT137" s="95"/>
      <c r="CU137" s="94"/>
      <c r="CV137" s="94"/>
      <c r="CW137" s="94"/>
      <c r="CX137" s="94"/>
      <c r="CY137" s="94"/>
      <c r="CZ137" s="94"/>
      <c r="DA137" s="95"/>
      <c r="DE137" s="97"/>
      <c r="DF137" s="98"/>
      <c r="DH137" s="102">
        <f t="shared" ref="DH137:DH146" si="74">ROUND(IFERROR(DE137*DF137,0),0)</f>
        <v>0</v>
      </c>
      <c r="DI137" s="7"/>
      <c r="DJ137" s="102"/>
      <c r="DK137" s="68" t="str">
        <f t="shared" ref="DK137:DK147" si="75">IFERROR(IF(ISNUMBER(DJ137),DJ137/DH137,""),"-")</f>
        <v/>
      </c>
      <c r="DL137" s="7"/>
      <c r="DM137" s="146"/>
      <c r="DN137" s="93"/>
      <c r="DO137" s="94"/>
      <c r="DP137" s="94"/>
      <c r="DQ137" s="95"/>
      <c r="DR137" s="94"/>
      <c r="DS137" s="94"/>
      <c r="DT137" s="94"/>
      <c r="DU137" s="94"/>
      <c r="DV137" s="94"/>
      <c r="DW137" s="94"/>
      <c r="DX137" s="95"/>
      <c r="EB137" s="97"/>
      <c r="EC137" s="98"/>
      <c r="EE137" s="102">
        <f t="shared" ref="EE137:EE146" si="76">ROUND(IFERROR(EB137*EC137,0),0)</f>
        <v>0</v>
      </c>
      <c r="EF137" s="7"/>
      <c r="EG137" s="102"/>
      <c r="EH137" s="68" t="str">
        <f t="shared" ref="EH137:EH147" si="77">IFERROR(IF(ISNUMBER(EG137),EG137/EE137,""),"-")</f>
        <v/>
      </c>
      <c r="EI137" s="62"/>
    </row>
    <row r="138" spans="1:139" ht="15" customHeight="1" x14ac:dyDescent="0.25">
      <c r="A138" s="58"/>
      <c r="B138" s="146"/>
      <c r="C138" s="93"/>
      <c r="D138" s="94"/>
      <c r="E138" s="94"/>
      <c r="F138" s="95"/>
      <c r="G138" s="94"/>
      <c r="H138" s="94"/>
      <c r="I138" s="94"/>
      <c r="J138" s="94"/>
      <c r="K138" s="94"/>
      <c r="L138" s="94"/>
      <c r="M138" s="95"/>
      <c r="Q138" s="97"/>
      <c r="R138" s="98"/>
      <c r="T138" s="102">
        <f t="shared" si="67"/>
        <v>0</v>
      </c>
      <c r="U138" s="7"/>
      <c r="V138" s="102"/>
      <c r="W138" s="68" t="str">
        <f t="shared" si="68"/>
        <v/>
      </c>
      <c r="Y138" s="146"/>
      <c r="Z138" s="93"/>
      <c r="AA138" s="94"/>
      <c r="AB138" s="94"/>
      <c r="AC138" s="95"/>
      <c r="AD138" s="94"/>
      <c r="AE138" s="94"/>
      <c r="AF138" s="94"/>
      <c r="AG138" s="94"/>
      <c r="AH138" s="94"/>
      <c r="AI138" s="94"/>
      <c r="AJ138" s="95"/>
      <c r="AN138" s="97"/>
      <c r="AO138" s="98"/>
      <c r="AQ138" s="102">
        <f t="shared" ref="AQ138:AQ146" si="78">ROUND(IFERROR(AN138*AO138,0),0)</f>
        <v>0</v>
      </c>
      <c r="AR138" s="7"/>
      <c r="AS138" s="102"/>
      <c r="AT138" s="68" t="str">
        <f t="shared" si="69"/>
        <v/>
      </c>
      <c r="AV138" s="146"/>
      <c r="AW138" s="93"/>
      <c r="AX138" s="94"/>
      <c r="AY138" s="94"/>
      <c r="AZ138" s="95"/>
      <c r="BA138" s="94"/>
      <c r="BB138" s="94"/>
      <c r="BC138" s="94"/>
      <c r="BD138" s="94"/>
      <c r="BE138" s="94"/>
      <c r="BF138" s="94"/>
      <c r="BG138" s="95"/>
      <c r="BK138" s="97"/>
      <c r="BL138" s="98"/>
      <c r="BN138" s="102">
        <f t="shared" si="70"/>
        <v>0</v>
      </c>
      <c r="BO138" s="7"/>
      <c r="BP138" s="102"/>
      <c r="BQ138" s="68" t="str">
        <f t="shared" si="71"/>
        <v/>
      </c>
      <c r="BS138" s="146"/>
      <c r="BT138" s="93"/>
      <c r="BU138" s="94"/>
      <c r="BV138" s="94"/>
      <c r="BW138" s="95"/>
      <c r="BX138" s="94"/>
      <c r="BY138" s="94"/>
      <c r="BZ138" s="94"/>
      <c r="CA138" s="94"/>
      <c r="CB138" s="94"/>
      <c r="CC138" s="94"/>
      <c r="CD138" s="95"/>
      <c r="CH138" s="97"/>
      <c r="CI138" s="98"/>
      <c r="CK138" s="102">
        <f t="shared" si="72"/>
        <v>0</v>
      </c>
      <c r="CL138" s="7"/>
      <c r="CM138" s="102"/>
      <c r="CN138" s="68" t="str">
        <f t="shared" si="73"/>
        <v/>
      </c>
      <c r="CO138" s="7"/>
      <c r="CP138" s="146"/>
      <c r="CQ138" s="93"/>
      <c r="CR138" s="94"/>
      <c r="CS138" s="94"/>
      <c r="CT138" s="95"/>
      <c r="CU138" s="94"/>
      <c r="CV138" s="94"/>
      <c r="CW138" s="94"/>
      <c r="CX138" s="94"/>
      <c r="CY138" s="94"/>
      <c r="CZ138" s="94"/>
      <c r="DA138" s="95"/>
      <c r="DE138" s="97"/>
      <c r="DF138" s="98"/>
      <c r="DH138" s="102">
        <f t="shared" si="74"/>
        <v>0</v>
      </c>
      <c r="DI138" s="7"/>
      <c r="DJ138" s="102"/>
      <c r="DK138" s="68" t="str">
        <f t="shared" si="75"/>
        <v/>
      </c>
      <c r="DL138" s="7"/>
      <c r="DM138" s="146"/>
      <c r="DN138" s="93"/>
      <c r="DO138" s="94"/>
      <c r="DP138" s="94"/>
      <c r="DQ138" s="95"/>
      <c r="DR138" s="94"/>
      <c r="DS138" s="94"/>
      <c r="DT138" s="94"/>
      <c r="DU138" s="94"/>
      <c r="DV138" s="94"/>
      <c r="DW138" s="94"/>
      <c r="DX138" s="95"/>
      <c r="EB138" s="97"/>
      <c r="EC138" s="98"/>
      <c r="EE138" s="102">
        <f t="shared" si="76"/>
        <v>0</v>
      </c>
      <c r="EF138" s="7"/>
      <c r="EG138" s="102"/>
      <c r="EH138" s="68" t="str">
        <f t="shared" si="77"/>
        <v/>
      </c>
      <c r="EI138" s="62"/>
    </row>
    <row r="139" spans="1:139" ht="15" customHeight="1" x14ac:dyDescent="0.25">
      <c r="A139" s="58"/>
      <c r="B139" s="146"/>
      <c r="C139" s="93"/>
      <c r="D139" s="94"/>
      <c r="E139" s="94"/>
      <c r="F139" s="95"/>
      <c r="G139" s="94"/>
      <c r="H139" s="94"/>
      <c r="I139" s="94"/>
      <c r="J139" s="94"/>
      <c r="K139" s="94"/>
      <c r="L139" s="94"/>
      <c r="M139" s="95"/>
      <c r="Q139" s="97"/>
      <c r="R139" s="98"/>
      <c r="T139" s="102">
        <f t="shared" si="67"/>
        <v>0</v>
      </c>
      <c r="U139" s="7"/>
      <c r="V139" s="102"/>
      <c r="W139" s="68" t="str">
        <f t="shared" si="68"/>
        <v/>
      </c>
      <c r="Y139" s="146"/>
      <c r="Z139" s="93"/>
      <c r="AA139" s="94"/>
      <c r="AB139" s="94"/>
      <c r="AC139" s="95"/>
      <c r="AD139" s="94"/>
      <c r="AE139" s="94"/>
      <c r="AF139" s="94"/>
      <c r="AG139" s="94"/>
      <c r="AH139" s="94"/>
      <c r="AI139" s="94"/>
      <c r="AJ139" s="95"/>
      <c r="AN139" s="97"/>
      <c r="AO139" s="98"/>
      <c r="AQ139" s="102">
        <f t="shared" si="78"/>
        <v>0</v>
      </c>
      <c r="AR139" s="7"/>
      <c r="AS139" s="102"/>
      <c r="AT139" s="68" t="str">
        <f t="shared" si="69"/>
        <v/>
      </c>
      <c r="AV139" s="146"/>
      <c r="AW139" s="93"/>
      <c r="AX139" s="94"/>
      <c r="AY139" s="94"/>
      <c r="AZ139" s="95"/>
      <c r="BA139" s="94"/>
      <c r="BB139" s="94"/>
      <c r="BC139" s="94"/>
      <c r="BD139" s="94"/>
      <c r="BE139" s="94"/>
      <c r="BF139" s="94"/>
      <c r="BG139" s="95"/>
      <c r="BK139" s="97"/>
      <c r="BL139" s="98"/>
      <c r="BN139" s="102">
        <f t="shared" si="70"/>
        <v>0</v>
      </c>
      <c r="BO139" s="7"/>
      <c r="BP139" s="102"/>
      <c r="BQ139" s="68" t="str">
        <f t="shared" si="71"/>
        <v/>
      </c>
      <c r="BS139" s="146"/>
      <c r="BT139" s="93"/>
      <c r="BU139" s="94"/>
      <c r="BV139" s="94"/>
      <c r="BW139" s="95"/>
      <c r="BX139" s="94"/>
      <c r="BY139" s="94"/>
      <c r="BZ139" s="94"/>
      <c r="CA139" s="94"/>
      <c r="CB139" s="94"/>
      <c r="CC139" s="94"/>
      <c r="CD139" s="95"/>
      <c r="CH139" s="97"/>
      <c r="CI139" s="98"/>
      <c r="CK139" s="102">
        <f t="shared" si="72"/>
        <v>0</v>
      </c>
      <c r="CL139" s="7"/>
      <c r="CM139" s="102"/>
      <c r="CN139" s="68" t="str">
        <f t="shared" si="73"/>
        <v/>
      </c>
      <c r="CO139" s="7"/>
      <c r="CP139" s="146"/>
      <c r="CQ139" s="93"/>
      <c r="CR139" s="94"/>
      <c r="CS139" s="94"/>
      <c r="CT139" s="95"/>
      <c r="CU139" s="94"/>
      <c r="CV139" s="94"/>
      <c r="CW139" s="94"/>
      <c r="CX139" s="94"/>
      <c r="CY139" s="94"/>
      <c r="CZ139" s="94"/>
      <c r="DA139" s="95"/>
      <c r="DE139" s="97"/>
      <c r="DF139" s="98"/>
      <c r="DH139" s="102">
        <f t="shared" si="74"/>
        <v>0</v>
      </c>
      <c r="DI139" s="7"/>
      <c r="DJ139" s="102"/>
      <c r="DK139" s="68" t="str">
        <f t="shared" si="75"/>
        <v/>
      </c>
      <c r="DL139" s="7"/>
      <c r="DM139" s="146"/>
      <c r="DN139" s="93"/>
      <c r="DO139" s="94"/>
      <c r="DP139" s="94"/>
      <c r="DQ139" s="95"/>
      <c r="DR139" s="94"/>
      <c r="DS139" s="94"/>
      <c r="DT139" s="94"/>
      <c r="DU139" s="94"/>
      <c r="DV139" s="94"/>
      <c r="DW139" s="94"/>
      <c r="DX139" s="95"/>
      <c r="EB139" s="97"/>
      <c r="EC139" s="98"/>
      <c r="EE139" s="102">
        <f t="shared" si="76"/>
        <v>0</v>
      </c>
      <c r="EF139" s="7"/>
      <c r="EG139" s="102"/>
      <c r="EH139" s="68" t="str">
        <f t="shared" si="77"/>
        <v/>
      </c>
      <c r="EI139" s="62"/>
    </row>
    <row r="140" spans="1:139" ht="15" customHeight="1" x14ac:dyDescent="0.25">
      <c r="A140" s="58"/>
      <c r="B140" s="146"/>
      <c r="C140" s="93"/>
      <c r="D140" s="94"/>
      <c r="E140" s="94"/>
      <c r="F140" s="95"/>
      <c r="G140" s="94"/>
      <c r="H140" s="94"/>
      <c r="I140" s="94"/>
      <c r="J140" s="94"/>
      <c r="K140" s="94"/>
      <c r="L140" s="94"/>
      <c r="M140" s="95"/>
      <c r="Q140" s="97"/>
      <c r="R140" s="98"/>
      <c r="T140" s="102">
        <f t="shared" si="67"/>
        <v>0</v>
      </c>
      <c r="U140" s="7"/>
      <c r="V140" s="102"/>
      <c r="W140" s="68" t="str">
        <f t="shared" si="68"/>
        <v/>
      </c>
      <c r="Y140" s="146"/>
      <c r="Z140" s="93"/>
      <c r="AA140" s="94"/>
      <c r="AB140" s="94"/>
      <c r="AC140" s="95"/>
      <c r="AD140" s="94"/>
      <c r="AE140" s="94"/>
      <c r="AF140" s="94"/>
      <c r="AG140" s="94"/>
      <c r="AH140" s="94"/>
      <c r="AI140" s="94"/>
      <c r="AJ140" s="95"/>
      <c r="AN140" s="97"/>
      <c r="AO140" s="98"/>
      <c r="AQ140" s="102">
        <f t="shared" si="78"/>
        <v>0</v>
      </c>
      <c r="AR140" s="7"/>
      <c r="AS140" s="102"/>
      <c r="AT140" s="68" t="str">
        <f t="shared" si="69"/>
        <v/>
      </c>
      <c r="AV140" s="146"/>
      <c r="AW140" s="93"/>
      <c r="AX140" s="94"/>
      <c r="AY140" s="94"/>
      <c r="AZ140" s="95"/>
      <c r="BA140" s="94"/>
      <c r="BB140" s="94"/>
      <c r="BC140" s="94"/>
      <c r="BD140" s="94"/>
      <c r="BE140" s="94"/>
      <c r="BF140" s="94"/>
      <c r="BG140" s="95"/>
      <c r="BK140" s="97"/>
      <c r="BL140" s="98"/>
      <c r="BN140" s="102">
        <f t="shared" si="70"/>
        <v>0</v>
      </c>
      <c r="BO140" s="7"/>
      <c r="BP140" s="102"/>
      <c r="BQ140" s="68" t="str">
        <f t="shared" si="71"/>
        <v/>
      </c>
      <c r="BS140" s="146"/>
      <c r="BT140" s="93"/>
      <c r="BU140" s="94"/>
      <c r="BV140" s="94"/>
      <c r="BW140" s="95"/>
      <c r="BX140" s="94"/>
      <c r="BY140" s="94"/>
      <c r="BZ140" s="94"/>
      <c r="CA140" s="94"/>
      <c r="CB140" s="94"/>
      <c r="CC140" s="94"/>
      <c r="CD140" s="95"/>
      <c r="CH140" s="97"/>
      <c r="CI140" s="98"/>
      <c r="CK140" s="102">
        <f t="shared" si="72"/>
        <v>0</v>
      </c>
      <c r="CL140" s="7"/>
      <c r="CM140" s="102"/>
      <c r="CN140" s="68" t="str">
        <f t="shared" si="73"/>
        <v/>
      </c>
      <c r="CO140" s="7"/>
      <c r="CP140" s="146"/>
      <c r="CQ140" s="93"/>
      <c r="CR140" s="94"/>
      <c r="CS140" s="94"/>
      <c r="CT140" s="95"/>
      <c r="CU140" s="94"/>
      <c r="CV140" s="94"/>
      <c r="CW140" s="94"/>
      <c r="CX140" s="94"/>
      <c r="CY140" s="94"/>
      <c r="CZ140" s="94"/>
      <c r="DA140" s="95"/>
      <c r="DE140" s="97"/>
      <c r="DF140" s="98"/>
      <c r="DH140" s="102">
        <f t="shared" si="74"/>
        <v>0</v>
      </c>
      <c r="DI140" s="7"/>
      <c r="DJ140" s="102"/>
      <c r="DK140" s="68" t="str">
        <f t="shared" si="75"/>
        <v/>
      </c>
      <c r="DL140" s="7"/>
      <c r="DM140" s="146"/>
      <c r="DN140" s="93"/>
      <c r="DO140" s="94"/>
      <c r="DP140" s="94"/>
      <c r="DQ140" s="95"/>
      <c r="DR140" s="94"/>
      <c r="DS140" s="94"/>
      <c r="DT140" s="94"/>
      <c r="DU140" s="94"/>
      <c r="DV140" s="94"/>
      <c r="DW140" s="94"/>
      <c r="DX140" s="95"/>
      <c r="EB140" s="97"/>
      <c r="EC140" s="98"/>
      <c r="EE140" s="102">
        <f t="shared" si="76"/>
        <v>0</v>
      </c>
      <c r="EF140" s="7"/>
      <c r="EG140" s="102"/>
      <c r="EH140" s="68" t="str">
        <f t="shared" si="77"/>
        <v/>
      </c>
      <c r="EI140" s="62"/>
    </row>
    <row r="141" spans="1:139" ht="15" customHeight="1" x14ac:dyDescent="0.25">
      <c r="A141" s="58"/>
      <c r="B141" s="146"/>
      <c r="C141" s="93"/>
      <c r="D141" s="94"/>
      <c r="E141" s="94"/>
      <c r="F141" s="95"/>
      <c r="G141" s="94"/>
      <c r="H141" s="94"/>
      <c r="I141" s="94"/>
      <c r="J141" s="94"/>
      <c r="K141" s="94"/>
      <c r="L141" s="94"/>
      <c r="M141" s="95"/>
      <c r="Q141" s="97"/>
      <c r="R141" s="98"/>
      <c r="T141" s="102">
        <f t="shared" si="67"/>
        <v>0</v>
      </c>
      <c r="U141" s="7"/>
      <c r="V141" s="102"/>
      <c r="W141" s="68" t="str">
        <f t="shared" si="68"/>
        <v/>
      </c>
      <c r="Y141" s="146"/>
      <c r="Z141" s="93"/>
      <c r="AA141" s="94"/>
      <c r="AB141" s="94"/>
      <c r="AC141" s="95"/>
      <c r="AD141" s="94"/>
      <c r="AE141" s="94"/>
      <c r="AF141" s="94"/>
      <c r="AG141" s="94"/>
      <c r="AH141" s="94"/>
      <c r="AI141" s="94"/>
      <c r="AJ141" s="95"/>
      <c r="AN141" s="97"/>
      <c r="AO141" s="98"/>
      <c r="AQ141" s="102">
        <f t="shared" si="78"/>
        <v>0</v>
      </c>
      <c r="AR141" s="7"/>
      <c r="AS141" s="102"/>
      <c r="AT141" s="68" t="str">
        <f t="shared" si="69"/>
        <v/>
      </c>
      <c r="AV141" s="146"/>
      <c r="AW141" s="93"/>
      <c r="AX141" s="94"/>
      <c r="AY141" s="94"/>
      <c r="AZ141" s="95"/>
      <c r="BA141" s="94"/>
      <c r="BB141" s="94"/>
      <c r="BC141" s="94"/>
      <c r="BD141" s="94"/>
      <c r="BE141" s="94"/>
      <c r="BF141" s="94"/>
      <c r="BG141" s="95"/>
      <c r="BK141" s="97"/>
      <c r="BL141" s="98"/>
      <c r="BN141" s="102">
        <f t="shared" si="70"/>
        <v>0</v>
      </c>
      <c r="BO141" s="7"/>
      <c r="BP141" s="102"/>
      <c r="BQ141" s="68" t="str">
        <f t="shared" si="71"/>
        <v/>
      </c>
      <c r="BS141" s="146"/>
      <c r="BT141" s="93"/>
      <c r="BU141" s="94"/>
      <c r="BV141" s="94"/>
      <c r="BW141" s="95"/>
      <c r="BX141" s="94"/>
      <c r="BY141" s="94"/>
      <c r="BZ141" s="94"/>
      <c r="CA141" s="94"/>
      <c r="CB141" s="94"/>
      <c r="CC141" s="94"/>
      <c r="CD141" s="95"/>
      <c r="CH141" s="97"/>
      <c r="CI141" s="98"/>
      <c r="CK141" s="102">
        <f t="shared" si="72"/>
        <v>0</v>
      </c>
      <c r="CL141" s="7"/>
      <c r="CM141" s="102"/>
      <c r="CN141" s="68" t="str">
        <f t="shared" si="73"/>
        <v/>
      </c>
      <c r="CO141" s="7"/>
      <c r="CP141" s="146"/>
      <c r="CQ141" s="93"/>
      <c r="CR141" s="94"/>
      <c r="CS141" s="94"/>
      <c r="CT141" s="95"/>
      <c r="CU141" s="94"/>
      <c r="CV141" s="94"/>
      <c r="CW141" s="94"/>
      <c r="CX141" s="94"/>
      <c r="CY141" s="94"/>
      <c r="CZ141" s="94"/>
      <c r="DA141" s="95"/>
      <c r="DE141" s="97"/>
      <c r="DF141" s="98"/>
      <c r="DH141" s="102">
        <f t="shared" si="74"/>
        <v>0</v>
      </c>
      <c r="DI141" s="7"/>
      <c r="DJ141" s="102"/>
      <c r="DK141" s="68" t="str">
        <f t="shared" si="75"/>
        <v/>
      </c>
      <c r="DL141" s="7"/>
      <c r="DM141" s="146"/>
      <c r="DN141" s="93"/>
      <c r="DO141" s="94"/>
      <c r="DP141" s="94"/>
      <c r="DQ141" s="95"/>
      <c r="DR141" s="94"/>
      <c r="DS141" s="94"/>
      <c r="DT141" s="94"/>
      <c r="DU141" s="94"/>
      <c r="DV141" s="94"/>
      <c r="DW141" s="94"/>
      <c r="DX141" s="95"/>
      <c r="EB141" s="97"/>
      <c r="EC141" s="98"/>
      <c r="EE141" s="102">
        <f t="shared" si="76"/>
        <v>0</v>
      </c>
      <c r="EF141" s="7"/>
      <c r="EG141" s="102"/>
      <c r="EH141" s="68" t="str">
        <f t="shared" si="77"/>
        <v/>
      </c>
      <c r="EI141" s="62"/>
    </row>
    <row r="142" spans="1:139" ht="15" customHeight="1" x14ac:dyDescent="0.25">
      <c r="A142" s="58"/>
      <c r="B142" s="146"/>
      <c r="C142" s="93"/>
      <c r="D142" s="94"/>
      <c r="E142" s="94"/>
      <c r="F142" s="95"/>
      <c r="G142" s="94"/>
      <c r="H142" s="94"/>
      <c r="I142" s="94"/>
      <c r="J142" s="94"/>
      <c r="K142" s="94"/>
      <c r="L142" s="94"/>
      <c r="M142" s="95"/>
      <c r="Q142" s="97"/>
      <c r="R142" s="98"/>
      <c r="T142" s="102">
        <f t="shared" si="67"/>
        <v>0</v>
      </c>
      <c r="U142" s="7"/>
      <c r="V142" s="102"/>
      <c r="W142" s="68" t="str">
        <f t="shared" si="68"/>
        <v/>
      </c>
      <c r="Y142" s="146"/>
      <c r="Z142" s="93"/>
      <c r="AA142" s="94"/>
      <c r="AB142" s="94"/>
      <c r="AC142" s="95"/>
      <c r="AD142" s="94"/>
      <c r="AE142" s="94"/>
      <c r="AF142" s="94"/>
      <c r="AG142" s="94"/>
      <c r="AH142" s="94"/>
      <c r="AI142" s="94"/>
      <c r="AJ142" s="95"/>
      <c r="AN142" s="97"/>
      <c r="AO142" s="98"/>
      <c r="AQ142" s="102">
        <f t="shared" si="78"/>
        <v>0</v>
      </c>
      <c r="AR142" s="7"/>
      <c r="AS142" s="102"/>
      <c r="AT142" s="68" t="str">
        <f t="shared" si="69"/>
        <v/>
      </c>
      <c r="AV142" s="146"/>
      <c r="AW142" s="93"/>
      <c r="AX142" s="94"/>
      <c r="AY142" s="94"/>
      <c r="AZ142" s="95"/>
      <c r="BA142" s="94"/>
      <c r="BB142" s="94"/>
      <c r="BC142" s="94"/>
      <c r="BD142" s="94"/>
      <c r="BE142" s="94"/>
      <c r="BF142" s="94"/>
      <c r="BG142" s="95"/>
      <c r="BK142" s="97"/>
      <c r="BL142" s="98"/>
      <c r="BN142" s="102">
        <f t="shared" si="70"/>
        <v>0</v>
      </c>
      <c r="BO142" s="7"/>
      <c r="BP142" s="102"/>
      <c r="BQ142" s="68" t="str">
        <f t="shared" si="71"/>
        <v/>
      </c>
      <c r="BS142" s="146"/>
      <c r="BT142" s="93"/>
      <c r="BU142" s="94"/>
      <c r="BV142" s="94"/>
      <c r="BW142" s="95"/>
      <c r="BX142" s="94"/>
      <c r="BY142" s="94"/>
      <c r="BZ142" s="94"/>
      <c r="CA142" s="94"/>
      <c r="CB142" s="94"/>
      <c r="CC142" s="94"/>
      <c r="CD142" s="95"/>
      <c r="CH142" s="97"/>
      <c r="CI142" s="98"/>
      <c r="CK142" s="102">
        <f t="shared" si="72"/>
        <v>0</v>
      </c>
      <c r="CL142" s="7"/>
      <c r="CM142" s="102"/>
      <c r="CN142" s="68" t="str">
        <f t="shared" si="73"/>
        <v/>
      </c>
      <c r="CO142" s="7"/>
      <c r="CP142" s="146"/>
      <c r="CQ142" s="93"/>
      <c r="CR142" s="94"/>
      <c r="CS142" s="94"/>
      <c r="CT142" s="95"/>
      <c r="CU142" s="94"/>
      <c r="CV142" s="94"/>
      <c r="CW142" s="94"/>
      <c r="CX142" s="94"/>
      <c r="CY142" s="94"/>
      <c r="CZ142" s="94"/>
      <c r="DA142" s="95"/>
      <c r="DE142" s="97"/>
      <c r="DF142" s="98"/>
      <c r="DH142" s="102">
        <f t="shared" si="74"/>
        <v>0</v>
      </c>
      <c r="DI142" s="7"/>
      <c r="DJ142" s="102"/>
      <c r="DK142" s="68" t="str">
        <f t="shared" si="75"/>
        <v/>
      </c>
      <c r="DL142" s="7"/>
      <c r="DM142" s="146"/>
      <c r="DN142" s="93"/>
      <c r="DO142" s="94"/>
      <c r="DP142" s="94"/>
      <c r="DQ142" s="95"/>
      <c r="DR142" s="94"/>
      <c r="DS142" s="94"/>
      <c r="DT142" s="94"/>
      <c r="DU142" s="94"/>
      <c r="DV142" s="94"/>
      <c r="DW142" s="94"/>
      <c r="DX142" s="95"/>
      <c r="EB142" s="97"/>
      <c r="EC142" s="98"/>
      <c r="EE142" s="102">
        <f t="shared" si="76"/>
        <v>0</v>
      </c>
      <c r="EF142" s="7"/>
      <c r="EG142" s="102"/>
      <c r="EH142" s="68" t="str">
        <f t="shared" si="77"/>
        <v/>
      </c>
      <c r="EI142" s="62"/>
    </row>
    <row r="143" spans="1:139" ht="15" customHeight="1" x14ac:dyDescent="0.25">
      <c r="A143" s="58"/>
      <c r="B143" s="146"/>
      <c r="C143" s="93"/>
      <c r="D143" s="94"/>
      <c r="E143" s="94"/>
      <c r="F143" s="95"/>
      <c r="G143" s="94"/>
      <c r="H143" s="94"/>
      <c r="I143" s="94"/>
      <c r="J143" s="94"/>
      <c r="K143" s="94"/>
      <c r="L143" s="94"/>
      <c r="M143" s="95"/>
      <c r="Q143" s="97"/>
      <c r="R143" s="98"/>
      <c r="T143" s="102">
        <f t="shared" si="67"/>
        <v>0</v>
      </c>
      <c r="U143" s="7"/>
      <c r="V143" s="102"/>
      <c r="W143" s="68" t="str">
        <f t="shared" si="68"/>
        <v/>
      </c>
      <c r="Y143" s="146"/>
      <c r="Z143" s="93"/>
      <c r="AA143" s="94"/>
      <c r="AB143" s="94"/>
      <c r="AC143" s="95"/>
      <c r="AD143" s="94"/>
      <c r="AE143" s="94"/>
      <c r="AF143" s="94"/>
      <c r="AG143" s="94"/>
      <c r="AH143" s="94"/>
      <c r="AI143" s="94"/>
      <c r="AJ143" s="95"/>
      <c r="AN143" s="97"/>
      <c r="AO143" s="98"/>
      <c r="AQ143" s="102">
        <f t="shared" si="78"/>
        <v>0</v>
      </c>
      <c r="AR143" s="7"/>
      <c r="AS143" s="102"/>
      <c r="AT143" s="68" t="str">
        <f t="shared" si="69"/>
        <v/>
      </c>
      <c r="AV143" s="146"/>
      <c r="AW143" s="93"/>
      <c r="AX143" s="94"/>
      <c r="AY143" s="94"/>
      <c r="AZ143" s="95"/>
      <c r="BA143" s="94"/>
      <c r="BB143" s="94"/>
      <c r="BC143" s="94"/>
      <c r="BD143" s="94"/>
      <c r="BE143" s="94"/>
      <c r="BF143" s="94"/>
      <c r="BG143" s="95"/>
      <c r="BK143" s="97"/>
      <c r="BL143" s="98"/>
      <c r="BN143" s="102">
        <f t="shared" si="70"/>
        <v>0</v>
      </c>
      <c r="BO143" s="7"/>
      <c r="BP143" s="102"/>
      <c r="BQ143" s="68" t="str">
        <f t="shared" si="71"/>
        <v/>
      </c>
      <c r="BS143" s="146"/>
      <c r="BT143" s="93"/>
      <c r="BU143" s="94"/>
      <c r="BV143" s="94"/>
      <c r="BW143" s="95"/>
      <c r="BX143" s="94"/>
      <c r="BY143" s="94"/>
      <c r="BZ143" s="94"/>
      <c r="CA143" s="94"/>
      <c r="CB143" s="94"/>
      <c r="CC143" s="94"/>
      <c r="CD143" s="95"/>
      <c r="CH143" s="97"/>
      <c r="CI143" s="98"/>
      <c r="CK143" s="102">
        <f t="shared" si="72"/>
        <v>0</v>
      </c>
      <c r="CL143" s="7"/>
      <c r="CM143" s="102"/>
      <c r="CN143" s="68" t="str">
        <f t="shared" si="73"/>
        <v/>
      </c>
      <c r="CO143" s="7"/>
      <c r="CP143" s="146"/>
      <c r="CQ143" s="93"/>
      <c r="CR143" s="94"/>
      <c r="CS143" s="94"/>
      <c r="CT143" s="95"/>
      <c r="CU143" s="94"/>
      <c r="CV143" s="94"/>
      <c r="CW143" s="94"/>
      <c r="CX143" s="94"/>
      <c r="CY143" s="94"/>
      <c r="CZ143" s="94"/>
      <c r="DA143" s="95"/>
      <c r="DE143" s="97"/>
      <c r="DF143" s="98"/>
      <c r="DH143" s="102">
        <f t="shared" si="74"/>
        <v>0</v>
      </c>
      <c r="DI143" s="7"/>
      <c r="DJ143" s="102"/>
      <c r="DK143" s="68" t="str">
        <f t="shared" si="75"/>
        <v/>
      </c>
      <c r="DL143" s="7"/>
      <c r="DM143" s="146"/>
      <c r="DN143" s="93"/>
      <c r="DO143" s="94"/>
      <c r="DP143" s="94"/>
      <c r="DQ143" s="95"/>
      <c r="DR143" s="94"/>
      <c r="DS143" s="94"/>
      <c r="DT143" s="94"/>
      <c r="DU143" s="94"/>
      <c r="DV143" s="94"/>
      <c r="DW143" s="94"/>
      <c r="DX143" s="95"/>
      <c r="EB143" s="97"/>
      <c r="EC143" s="98"/>
      <c r="EE143" s="102">
        <f t="shared" si="76"/>
        <v>0</v>
      </c>
      <c r="EF143" s="7"/>
      <c r="EG143" s="102"/>
      <c r="EH143" s="68" t="str">
        <f t="shared" si="77"/>
        <v/>
      </c>
      <c r="EI143" s="62"/>
    </row>
    <row r="144" spans="1:139" ht="15" customHeight="1" x14ac:dyDescent="0.25">
      <c r="A144" s="58"/>
      <c r="B144" s="146"/>
      <c r="C144" s="93"/>
      <c r="D144" s="94"/>
      <c r="E144" s="94"/>
      <c r="F144" s="95"/>
      <c r="G144" s="94"/>
      <c r="H144" s="94"/>
      <c r="I144" s="94"/>
      <c r="J144" s="94"/>
      <c r="K144" s="94"/>
      <c r="L144" s="94"/>
      <c r="M144" s="95"/>
      <c r="Q144" s="97"/>
      <c r="R144" s="98"/>
      <c r="T144" s="102">
        <f t="shared" si="67"/>
        <v>0</v>
      </c>
      <c r="U144" s="7"/>
      <c r="V144" s="102"/>
      <c r="W144" s="68" t="str">
        <f t="shared" si="68"/>
        <v/>
      </c>
      <c r="Y144" s="146"/>
      <c r="Z144" s="93"/>
      <c r="AA144" s="94"/>
      <c r="AB144" s="94"/>
      <c r="AC144" s="95"/>
      <c r="AD144" s="94"/>
      <c r="AE144" s="94"/>
      <c r="AF144" s="94"/>
      <c r="AG144" s="94"/>
      <c r="AH144" s="94"/>
      <c r="AI144" s="94"/>
      <c r="AJ144" s="95"/>
      <c r="AN144" s="97"/>
      <c r="AO144" s="98"/>
      <c r="AQ144" s="102">
        <f t="shared" si="78"/>
        <v>0</v>
      </c>
      <c r="AR144" s="7"/>
      <c r="AS144" s="102"/>
      <c r="AT144" s="68" t="str">
        <f t="shared" si="69"/>
        <v/>
      </c>
      <c r="AV144" s="146"/>
      <c r="AW144" s="93"/>
      <c r="AX144" s="94"/>
      <c r="AY144" s="94"/>
      <c r="AZ144" s="95"/>
      <c r="BA144" s="94"/>
      <c r="BB144" s="94"/>
      <c r="BC144" s="94"/>
      <c r="BD144" s="94"/>
      <c r="BE144" s="94"/>
      <c r="BF144" s="94"/>
      <c r="BG144" s="95"/>
      <c r="BK144" s="97"/>
      <c r="BL144" s="98"/>
      <c r="BN144" s="102">
        <f t="shared" si="70"/>
        <v>0</v>
      </c>
      <c r="BO144" s="7"/>
      <c r="BP144" s="102"/>
      <c r="BQ144" s="68" t="str">
        <f t="shared" si="71"/>
        <v/>
      </c>
      <c r="BS144" s="146"/>
      <c r="BT144" s="93"/>
      <c r="BU144" s="94"/>
      <c r="BV144" s="94"/>
      <c r="BW144" s="95"/>
      <c r="BX144" s="94"/>
      <c r="BY144" s="94"/>
      <c r="BZ144" s="94"/>
      <c r="CA144" s="94"/>
      <c r="CB144" s="94"/>
      <c r="CC144" s="94"/>
      <c r="CD144" s="95"/>
      <c r="CH144" s="97"/>
      <c r="CI144" s="98"/>
      <c r="CK144" s="102">
        <f t="shared" si="72"/>
        <v>0</v>
      </c>
      <c r="CL144" s="7"/>
      <c r="CM144" s="102"/>
      <c r="CN144" s="68" t="str">
        <f t="shared" si="73"/>
        <v/>
      </c>
      <c r="CO144" s="7"/>
      <c r="CP144" s="146"/>
      <c r="CQ144" s="93"/>
      <c r="CR144" s="94"/>
      <c r="CS144" s="94"/>
      <c r="CT144" s="95"/>
      <c r="CU144" s="94"/>
      <c r="CV144" s="94"/>
      <c r="CW144" s="94"/>
      <c r="CX144" s="94"/>
      <c r="CY144" s="94"/>
      <c r="CZ144" s="94"/>
      <c r="DA144" s="95"/>
      <c r="DE144" s="97"/>
      <c r="DF144" s="98"/>
      <c r="DH144" s="102">
        <f t="shared" si="74"/>
        <v>0</v>
      </c>
      <c r="DI144" s="7"/>
      <c r="DJ144" s="102"/>
      <c r="DK144" s="68" t="str">
        <f t="shared" si="75"/>
        <v/>
      </c>
      <c r="DL144" s="7"/>
      <c r="DM144" s="146"/>
      <c r="DN144" s="93"/>
      <c r="DO144" s="94"/>
      <c r="DP144" s="94"/>
      <c r="DQ144" s="95"/>
      <c r="DR144" s="94"/>
      <c r="DS144" s="94"/>
      <c r="DT144" s="94"/>
      <c r="DU144" s="94"/>
      <c r="DV144" s="94"/>
      <c r="DW144" s="94"/>
      <c r="DX144" s="95"/>
      <c r="EB144" s="97"/>
      <c r="EC144" s="98"/>
      <c r="EE144" s="102">
        <f t="shared" si="76"/>
        <v>0</v>
      </c>
      <c r="EF144" s="7"/>
      <c r="EG144" s="102"/>
      <c r="EH144" s="68" t="str">
        <f t="shared" si="77"/>
        <v/>
      </c>
      <c r="EI144" s="62"/>
    </row>
    <row r="145" spans="1:139" ht="15" customHeight="1" x14ac:dyDescent="0.25">
      <c r="A145" s="58"/>
      <c r="B145" s="146"/>
      <c r="C145" s="93"/>
      <c r="D145" s="94"/>
      <c r="E145" s="94"/>
      <c r="F145" s="95"/>
      <c r="G145" s="94"/>
      <c r="H145" s="94"/>
      <c r="I145" s="94"/>
      <c r="J145" s="94"/>
      <c r="K145" s="94"/>
      <c r="L145" s="94"/>
      <c r="M145" s="95"/>
      <c r="Q145" s="97"/>
      <c r="R145" s="98"/>
      <c r="T145" s="102">
        <f t="shared" si="67"/>
        <v>0</v>
      </c>
      <c r="U145" s="7"/>
      <c r="V145" s="102"/>
      <c r="W145" s="68" t="str">
        <f t="shared" si="68"/>
        <v/>
      </c>
      <c r="Y145" s="146"/>
      <c r="Z145" s="93"/>
      <c r="AA145" s="94"/>
      <c r="AB145" s="94"/>
      <c r="AC145" s="95"/>
      <c r="AD145" s="94"/>
      <c r="AE145" s="94"/>
      <c r="AF145" s="94"/>
      <c r="AG145" s="94"/>
      <c r="AH145" s="94"/>
      <c r="AI145" s="94"/>
      <c r="AJ145" s="95"/>
      <c r="AN145" s="97"/>
      <c r="AO145" s="98"/>
      <c r="AQ145" s="102">
        <f t="shared" si="78"/>
        <v>0</v>
      </c>
      <c r="AR145" s="7"/>
      <c r="AS145" s="102"/>
      <c r="AT145" s="68" t="str">
        <f t="shared" si="69"/>
        <v/>
      </c>
      <c r="AV145" s="146"/>
      <c r="AW145" s="93"/>
      <c r="AX145" s="94"/>
      <c r="AY145" s="94"/>
      <c r="AZ145" s="95"/>
      <c r="BA145" s="94"/>
      <c r="BB145" s="94"/>
      <c r="BC145" s="94"/>
      <c r="BD145" s="94"/>
      <c r="BE145" s="94"/>
      <c r="BF145" s="94"/>
      <c r="BG145" s="95"/>
      <c r="BK145" s="97"/>
      <c r="BL145" s="98"/>
      <c r="BN145" s="102">
        <f t="shared" si="70"/>
        <v>0</v>
      </c>
      <c r="BO145" s="7"/>
      <c r="BP145" s="102"/>
      <c r="BQ145" s="68" t="str">
        <f t="shared" si="71"/>
        <v/>
      </c>
      <c r="BS145" s="146"/>
      <c r="BT145" s="93"/>
      <c r="BU145" s="94"/>
      <c r="BV145" s="94"/>
      <c r="BW145" s="95"/>
      <c r="BX145" s="94"/>
      <c r="BY145" s="94"/>
      <c r="BZ145" s="94"/>
      <c r="CA145" s="94"/>
      <c r="CB145" s="94"/>
      <c r="CC145" s="94"/>
      <c r="CD145" s="95"/>
      <c r="CH145" s="97"/>
      <c r="CI145" s="98"/>
      <c r="CK145" s="102">
        <f t="shared" si="72"/>
        <v>0</v>
      </c>
      <c r="CL145" s="7"/>
      <c r="CM145" s="102"/>
      <c r="CN145" s="68" t="str">
        <f t="shared" si="73"/>
        <v/>
      </c>
      <c r="CO145" s="7"/>
      <c r="CP145" s="146"/>
      <c r="CQ145" s="93"/>
      <c r="CR145" s="94"/>
      <c r="CS145" s="94"/>
      <c r="CT145" s="95"/>
      <c r="CU145" s="94"/>
      <c r="CV145" s="94"/>
      <c r="CW145" s="94"/>
      <c r="CX145" s="94"/>
      <c r="CY145" s="94"/>
      <c r="CZ145" s="94"/>
      <c r="DA145" s="95"/>
      <c r="DE145" s="97"/>
      <c r="DF145" s="98"/>
      <c r="DH145" s="102">
        <f t="shared" si="74"/>
        <v>0</v>
      </c>
      <c r="DI145" s="7"/>
      <c r="DJ145" s="102"/>
      <c r="DK145" s="68" t="str">
        <f t="shared" si="75"/>
        <v/>
      </c>
      <c r="DL145" s="7"/>
      <c r="DM145" s="146"/>
      <c r="DN145" s="93"/>
      <c r="DO145" s="94"/>
      <c r="DP145" s="94"/>
      <c r="DQ145" s="95"/>
      <c r="DR145" s="94"/>
      <c r="DS145" s="94"/>
      <c r="DT145" s="94"/>
      <c r="DU145" s="94"/>
      <c r="DV145" s="94"/>
      <c r="DW145" s="94"/>
      <c r="DX145" s="95"/>
      <c r="EB145" s="97"/>
      <c r="EC145" s="98"/>
      <c r="EE145" s="102">
        <f t="shared" si="76"/>
        <v>0</v>
      </c>
      <c r="EF145" s="7"/>
      <c r="EG145" s="102"/>
      <c r="EH145" s="68" t="str">
        <f t="shared" si="77"/>
        <v/>
      </c>
      <c r="EI145" s="62"/>
    </row>
    <row r="146" spans="1:139" ht="15" customHeight="1" x14ac:dyDescent="0.25">
      <c r="A146" s="58"/>
      <c r="B146" s="146"/>
      <c r="C146" s="93"/>
      <c r="D146" s="94"/>
      <c r="E146" s="94"/>
      <c r="F146" s="95"/>
      <c r="G146" s="94"/>
      <c r="H146" s="94"/>
      <c r="I146" s="94"/>
      <c r="J146" s="94"/>
      <c r="K146" s="94"/>
      <c r="L146" s="94"/>
      <c r="M146" s="95"/>
      <c r="Q146" s="97"/>
      <c r="R146" s="98"/>
      <c r="T146" s="102">
        <f t="shared" si="67"/>
        <v>0</v>
      </c>
      <c r="U146" s="7"/>
      <c r="V146" s="102"/>
      <c r="W146" s="68" t="str">
        <f t="shared" si="68"/>
        <v/>
      </c>
      <c r="Y146" s="146"/>
      <c r="Z146" s="93"/>
      <c r="AA146" s="94"/>
      <c r="AB146" s="94"/>
      <c r="AC146" s="95"/>
      <c r="AD146" s="94"/>
      <c r="AE146" s="94"/>
      <c r="AF146" s="94"/>
      <c r="AG146" s="94"/>
      <c r="AH146" s="94"/>
      <c r="AI146" s="94"/>
      <c r="AJ146" s="95"/>
      <c r="AN146" s="97"/>
      <c r="AO146" s="98"/>
      <c r="AQ146" s="102">
        <f t="shared" si="78"/>
        <v>0</v>
      </c>
      <c r="AR146" s="7"/>
      <c r="AS146" s="102"/>
      <c r="AT146" s="68" t="str">
        <f t="shared" si="69"/>
        <v/>
      </c>
      <c r="AV146" s="146"/>
      <c r="AW146" s="93"/>
      <c r="AX146" s="94"/>
      <c r="AY146" s="94"/>
      <c r="AZ146" s="95"/>
      <c r="BA146" s="94"/>
      <c r="BB146" s="94"/>
      <c r="BC146" s="94"/>
      <c r="BD146" s="94"/>
      <c r="BE146" s="94"/>
      <c r="BF146" s="94"/>
      <c r="BG146" s="95"/>
      <c r="BK146" s="97"/>
      <c r="BL146" s="98"/>
      <c r="BN146" s="102">
        <f t="shared" si="70"/>
        <v>0</v>
      </c>
      <c r="BO146" s="7"/>
      <c r="BP146" s="102"/>
      <c r="BQ146" s="68" t="str">
        <f t="shared" si="71"/>
        <v/>
      </c>
      <c r="BS146" s="146"/>
      <c r="BT146" s="93"/>
      <c r="BU146" s="94"/>
      <c r="BV146" s="94"/>
      <c r="BW146" s="95"/>
      <c r="BX146" s="94"/>
      <c r="BY146" s="94"/>
      <c r="BZ146" s="94"/>
      <c r="CA146" s="94"/>
      <c r="CB146" s="94"/>
      <c r="CC146" s="94"/>
      <c r="CD146" s="95"/>
      <c r="CH146" s="97"/>
      <c r="CI146" s="98"/>
      <c r="CK146" s="102">
        <f t="shared" si="72"/>
        <v>0</v>
      </c>
      <c r="CL146" s="7"/>
      <c r="CM146" s="102"/>
      <c r="CN146" s="68" t="str">
        <f t="shared" si="73"/>
        <v/>
      </c>
      <c r="CO146" s="7"/>
      <c r="CP146" s="146"/>
      <c r="CQ146" s="93"/>
      <c r="CR146" s="94"/>
      <c r="CS146" s="94"/>
      <c r="CT146" s="95"/>
      <c r="CU146" s="94"/>
      <c r="CV146" s="94"/>
      <c r="CW146" s="94"/>
      <c r="CX146" s="94"/>
      <c r="CY146" s="94"/>
      <c r="CZ146" s="94"/>
      <c r="DA146" s="95"/>
      <c r="DE146" s="97"/>
      <c r="DF146" s="98"/>
      <c r="DH146" s="102">
        <f t="shared" si="74"/>
        <v>0</v>
      </c>
      <c r="DI146" s="7"/>
      <c r="DJ146" s="102"/>
      <c r="DK146" s="68" t="str">
        <f t="shared" si="75"/>
        <v/>
      </c>
      <c r="DL146" s="7"/>
      <c r="DM146" s="146"/>
      <c r="DN146" s="93"/>
      <c r="DO146" s="94"/>
      <c r="DP146" s="94"/>
      <c r="DQ146" s="95"/>
      <c r="DR146" s="94"/>
      <c r="DS146" s="94"/>
      <c r="DT146" s="94"/>
      <c r="DU146" s="94"/>
      <c r="DV146" s="94"/>
      <c r="DW146" s="94"/>
      <c r="DX146" s="95"/>
      <c r="EB146" s="97"/>
      <c r="EC146" s="98"/>
      <c r="EE146" s="102">
        <f t="shared" si="76"/>
        <v>0</v>
      </c>
      <c r="EF146" s="7"/>
      <c r="EG146" s="102"/>
      <c r="EH146" s="68" t="str">
        <f t="shared" si="77"/>
        <v/>
      </c>
      <c r="EI146" s="62"/>
    </row>
    <row r="147" spans="1:139" ht="15" customHeight="1" x14ac:dyDescent="0.25">
      <c r="A147" s="58"/>
      <c r="B147" s="58"/>
      <c r="M147" s="22"/>
      <c r="N147" s="22"/>
      <c r="O147" s="22"/>
      <c r="P147" s="70"/>
      <c r="R147" s="21" t="s">
        <v>30</v>
      </c>
      <c r="T147" s="69">
        <f>SUM(T137:T146)</f>
        <v>0</v>
      </c>
      <c r="U147" s="70"/>
      <c r="V147" s="71">
        <f>SUM(V137:V146)</f>
        <v>0</v>
      </c>
      <c r="W147" s="68" t="str">
        <f t="shared" si="68"/>
        <v>-</v>
      </c>
      <c r="X147" s="62"/>
      <c r="Y147" s="58"/>
      <c r="AJ147" s="22"/>
      <c r="AK147" s="22"/>
      <c r="AL147" s="22"/>
      <c r="AM147" s="70"/>
      <c r="AN147" s="6"/>
      <c r="AO147" s="21" t="s">
        <v>30</v>
      </c>
      <c r="AQ147" s="69">
        <f>SUM(AQ137:AQ146)</f>
        <v>0</v>
      </c>
      <c r="AR147" s="70"/>
      <c r="AS147" s="71">
        <f>SUM(AS137:AS146)</f>
        <v>0</v>
      </c>
      <c r="AT147" s="68" t="str">
        <f t="shared" si="69"/>
        <v>-</v>
      </c>
      <c r="AU147" s="62"/>
      <c r="AV147" s="58"/>
      <c r="BG147" s="22"/>
      <c r="BH147" s="22"/>
      <c r="BI147" s="22"/>
      <c r="BJ147" s="70"/>
      <c r="BK147" s="6"/>
      <c r="BL147" s="21" t="s">
        <v>30</v>
      </c>
      <c r="BN147" s="69">
        <f>SUM(BN137:BN146)</f>
        <v>0</v>
      </c>
      <c r="BO147" s="70"/>
      <c r="BP147" s="71">
        <f>SUM(BP137:BP146)</f>
        <v>0</v>
      </c>
      <c r="BQ147" s="68" t="str">
        <f t="shared" si="71"/>
        <v>-</v>
      </c>
      <c r="BR147" s="62"/>
      <c r="BS147" s="58"/>
      <c r="CF147" s="22"/>
      <c r="CG147" s="70"/>
      <c r="CH147" s="6"/>
      <c r="CI147" s="21" t="s">
        <v>30</v>
      </c>
      <c r="CK147" s="69">
        <f>SUM(CK137:CK146)</f>
        <v>0</v>
      </c>
      <c r="CL147" s="70"/>
      <c r="CM147" s="71">
        <f>SUM(CM137:CM146)</f>
        <v>0</v>
      </c>
      <c r="CN147" s="68" t="str">
        <f t="shared" si="73"/>
        <v>-</v>
      </c>
      <c r="CO147" s="78"/>
      <c r="CP147" s="58"/>
      <c r="DA147" s="22"/>
      <c r="DB147" s="22"/>
      <c r="DC147" s="22"/>
      <c r="DD147" s="70"/>
      <c r="DE147" s="6"/>
      <c r="DF147" s="21" t="s">
        <v>30</v>
      </c>
      <c r="DH147" s="69">
        <f>SUM(DH137:DH146)</f>
        <v>0</v>
      </c>
      <c r="DI147" s="70"/>
      <c r="DJ147" s="71">
        <f>SUM(DJ137:DJ146)</f>
        <v>0</v>
      </c>
      <c r="DK147" s="68" t="str">
        <f t="shared" si="75"/>
        <v>-</v>
      </c>
      <c r="DL147" s="78"/>
      <c r="DM147" s="58"/>
      <c r="DZ147" s="22"/>
      <c r="EA147" s="70"/>
      <c r="EB147" s="6"/>
      <c r="EC147" s="21" t="s">
        <v>30</v>
      </c>
      <c r="EE147" s="69">
        <f>SUM(EE137:EE146)</f>
        <v>0</v>
      </c>
      <c r="EF147" s="70"/>
      <c r="EG147" s="71">
        <f>SUM(EG137:EG146)</f>
        <v>0</v>
      </c>
      <c r="EH147" s="68" t="str">
        <f t="shared" si="77"/>
        <v>-</v>
      </c>
      <c r="EI147" s="62"/>
    </row>
    <row r="148" spans="1:139" ht="15" customHeight="1" x14ac:dyDescent="0.25">
      <c r="B148" s="108"/>
      <c r="C148" s="73"/>
      <c r="D148" s="73"/>
      <c r="E148" s="73"/>
      <c r="F148" s="73"/>
      <c r="G148" s="73"/>
      <c r="H148" s="73"/>
      <c r="I148" s="73"/>
      <c r="J148" s="73"/>
      <c r="K148" s="73"/>
      <c r="L148" s="73"/>
      <c r="M148" s="73"/>
      <c r="N148" s="73"/>
      <c r="O148" s="73"/>
      <c r="P148" s="73"/>
      <c r="Q148" s="65"/>
      <c r="R148" s="65"/>
      <c r="S148" s="73"/>
      <c r="T148" s="73"/>
      <c r="U148" s="73"/>
      <c r="V148" s="73"/>
      <c r="W148" s="73"/>
      <c r="X148" s="109"/>
      <c r="Y148" s="108"/>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109"/>
      <c r="AV148" s="108"/>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109"/>
      <c r="BS148" s="108"/>
      <c r="BT148" s="73"/>
      <c r="BU148" s="73"/>
      <c r="BV148" s="73"/>
      <c r="BW148" s="73"/>
      <c r="BX148" s="73"/>
      <c r="BY148" s="73"/>
      <c r="BZ148" s="73"/>
      <c r="CA148" s="73"/>
      <c r="CB148" s="73"/>
      <c r="CC148" s="73"/>
      <c r="CD148" s="73"/>
      <c r="CE148" s="73"/>
      <c r="CF148" s="73"/>
      <c r="CG148" s="73"/>
      <c r="CH148" s="73"/>
      <c r="CI148" s="73"/>
      <c r="CJ148" s="73"/>
      <c r="CK148" s="73"/>
      <c r="CL148" s="73"/>
      <c r="CM148" s="73"/>
      <c r="CN148" s="73"/>
      <c r="CO148" s="109"/>
      <c r="CP148" s="108"/>
      <c r="CQ148" s="73"/>
      <c r="CR148" s="73"/>
      <c r="CS148" s="73"/>
      <c r="CT148" s="73"/>
      <c r="CU148" s="73"/>
      <c r="CV148" s="73"/>
      <c r="CW148" s="73"/>
      <c r="CX148" s="73"/>
      <c r="CY148" s="73"/>
      <c r="CZ148" s="73"/>
      <c r="DA148" s="73"/>
      <c r="DB148" s="73"/>
      <c r="DC148" s="73"/>
      <c r="DD148" s="73"/>
      <c r="DE148" s="73"/>
      <c r="DF148" s="73"/>
      <c r="DG148" s="73"/>
      <c r="DH148" s="73"/>
      <c r="DI148" s="73"/>
      <c r="DJ148" s="73"/>
      <c r="DK148" s="73"/>
      <c r="DL148" s="109"/>
      <c r="DM148" s="108"/>
      <c r="DN148" s="73"/>
      <c r="DO148" s="73"/>
      <c r="DP148" s="73"/>
      <c r="DQ148" s="73"/>
      <c r="DR148" s="73"/>
      <c r="DS148" s="73"/>
      <c r="DT148" s="73"/>
      <c r="DU148" s="73"/>
      <c r="DV148" s="73"/>
      <c r="DW148" s="73"/>
      <c r="DX148" s="73"/>
      <c r="DY148" s="73"/>
      <c r="DZ148" s="73"/>
      <c r="EA148" s="73"/>
      <c r="EB148" s="73"/>
      <c r="EC148" s="73"/>
      <c r="ED148" s="73"/>
      <c r="EE148" s="73"/>
      <c r="EF148" s="73"/>
      <c r="EG148" s="73"/>
      <c r="EH148" s="73"/>
      <c r="EI148" s="109"/>
    </row>
    <row r="149" spans="1:139" ht="15" customHeight="1" x14ac:dyDescent="0.25">
      <c r="B149" s="58"/>
      <c r="X149" s="62"/>
      <c r="Y149" s="58"/>
      <c r="AU149" s="62"/>
      <c r="AV149" s="58"/>
      <c r="BR149" s="62"/>
      <c r="BS149" s="58"/>
      <c r="CO149" s="62"/>
      <c r="CP149" s="58"/>
      <c r="DL149" s="62"/>
      <c r="DM149" s="58"/>
      <c r="EI149" s="62"/>
    </row>
    <row r="150" spans="1:139" ht="15" customHeight="1" x14ac:dyDescent="0.25">
      <c r="B150" s="58"/>
      <c r="R150" s="21" t="s">
        <v>125</v>
      </c>
      <c r="T150" s="69">
        <f>T39+T73+T97+T106+T115+T129+T147</f>
        <v>0</v>
      </c>
      <c r="U150" s="70"/>
      <c r="V150" s="71">
        <f>V39+V73+V97+V106+V115+V129+V147</f>
        <v>0</v>
      </c>
      <c r="W150" s="68" t="str">
        <f>IFERROR(IF(ISNUMBER(V150),V150/T150,""),"-")</f>
        <v>-</v>
      </c>
      <c r="X150" s="62"/>
      <c r="Y150" s="58"/>
      <c r="AO150" s="21" t="s">
        <v>125</v>
      </c>
      <c r="AQ150" s="69">
        <f>AQ39+AQ73+AQ97+AQ106+AQ115+AQ129+AQ147</f>
        <v>0</v>
      </c>
      <c r="AR150" s="70"/>
      <c r="AS150" s="71">
        <f>AS39+AS73+AS97+AS106+AS115+AS129+AS147</f>
        <v>0</v>
      </c>
      <c r="AT150" s="68" t="str">
        <f>IFERROR(IF(ISNUMBER(AS150),AS150/AQ150,""),"-")</f>
        <v>-</v>
      </c>
      <c r="AU150" s="62"/>
      <c r="AV150" s="58"/>
      <c r="BL150" s="21" t="s">
        <v>125</v>
      </c>
      <c r="BN150" s="69">
        <f>BN39+BN73+BN97+BN106+BN115+BN129+BN147</f>
        <v>0</v>
      </c>
      <c r="BO150" s="70"/>
      <c r="BP150" s="71">
        <f>BP39+BP73+BP97+BP106+BP115+BP129+BP147</f>
        <v>0</v>
      </c>
      <c r="BQ150" s="68" t="str">
        <f>IFERROR(IF(ISNUMBER(BP150),BP150/BN150,""),"-")</f>
        <v>-</v>
      </c>
      <c r="BR150" s="62"/>
      <c r="BS150" s="58"/>
      <c r="CI150" s="21" t="s">
        <v>125</v>
      </c>
      <c r="CK150" s="69">
        <f>CK39+CK73+CK97+CK106+CK115+CK129+CK147</f>
        <v>0</v>
      </c>
      <c r="CL150" s="70"/>
      <c r="CM150" s="71">
        <f>CM39+CM73+CM97+CM106+CM115+CM129+CM147</f>
        <v>0</v>
      </c>
      <c r="CN150" s="68" t="str">
        <f>IFERROR(IF(ISNUMBER(CM150),CM150/CK150,""),"-")</f>
        <v>-</v>
      </c>
      <c r="CO150" s="78"/>
      <c r="CP150" s="58"/>
      <c r="DF150" s="21" t="s">
        <v>125</v>
      </c>
      <c r="DH150" s="69">
        <f>DH39+DH73+DH97+DH106+DH115+DH129+DH147</f>
        <v>0</v>
      </c>
      <c r="DI150" s="70"/>
      <c r="DJ150" s="71">
        <f>DJ39+DJ73+DJ97+DJ106+DJ115+DJ129+DJ147</f>
        <v>0</v>
      </c>
      <c r="DK150" s="68" t="str">
        <f>IFERROR(IF(ISNUMBER(DJ150),DJ150/DH150,""),"-")</f>
        <v>-</v>
      </c>
      <c r="DL150" s="78"/>
      <c r="DM150" s="58"/>
      <c r="EC150" s="21" t="s">
        <v>125</v>
      </c>
      <c r="EE150" s="69">
        <f>EE39+EE73+EE97+EE106+EE115+EE129+EE147</f>
        <v>0</v>
      </c>
      <c r="EF150" s="70"/>
      <c r="EG150" s="71">
        <f>EG39+EG73+EG97+EG106+EG115+EG129+EG147</f>
        <v>0</v>
      </c>
      <c r="EH150" s="68" t="str">
        <f>IFERROR(IF(ISNUMBER(EG150),EG150/EE150,""),"-")</f>
        <v>-</v>
      </c>
      <c r="EI150" s="62"/>
    </row>
    <row r="151" spans="1:139" ht="15" customHeight="1" x14ac:dyDescent="0.25">
      <c r="B151" s="108"/>
      <c r="C151" s="73"/>
      <c r="D151" s="73"/>
      <c r="E151" s="73"/>
      <c r="F151" s="73"/>
      <c r="G151" s="73"/>
      <c r="H151" s="73"/>
      <c r="I151" s="73"/>
      <c r="J151" s="73"/>
      <c r="K151" s="73"/>
      <c r="L151" s="73"/>
      <c r="M151" s="73"/>
      <c r="N151" s="73"/>
      <c r="O151" s="73"/>
      <c r="P151" s="73"/>
      <c r="Q151" s="65"/>
      <c r="R151" s="65"/>
      <c r="S151" s="73"/>
      <c r="T151" s="73"/>
      <c r="U151" s="73"/>
      <c r="V151" s="73"/>
      <c r="W151" s="73"/>
      <c r="X151" s="109"/>
      <c r="Y151" s="108"/>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109"/>
      <c r="AV151" s="108"/>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109"/>
      <c r="BS151" s="108"/>
      <c r="BT151" s="73"/>
      <c r="BU151" s="73"/>
      <c r="BV151" s="73"/>
      <c r="BW151" s="73"/>
      <c r="BX151" s="73"/>
      <c r="BY151" s="73"/>
      <c r="BZ151" s="73"/>
      <c r="CA151" s="73"/>
      <c r="CB151" s="73"/>
      <c r="CC151" s="73"/>
      <c r="CD151" s="73"/>
      <c r="CE151" s="73"/>
      <c r="CF151" s="73"/>
      <c r="CG151" s="73"/>
      <c r="CH151" s="73"/>
      <c r="CI151" s="73"/>
      <c r="CJ151" s="73"/>
      <c r="CK151" s="73"/>
      <c r="CL151" s="73"/>
      <c r="CM151" s="73"/>
      <c r="CN151" s="73"/>
      <c r="CO151" s="109"/>
      <c r="CP151" s="108"/>
      <c r="CQ151" s="73"/>
      <c r="CR151" s="73"/>
      <c r="CS151" s="73"/>
      <c r="CT151" s="73"/>
      <c r="CU151" s="73"/>
      <c r="CV151" s="73"/>
      <c r="CW151" s="73"/>
      <c r="CX151" s="73"/>
      <c r="CY151" s="73"/>
      <c r="CZ151" s="73"/>
      <c r="DA151" s="73"/>
      <c r="DB151" s="73"/>
      <c r="DC151" s="73"/>
      <c r="DD151" s="73"/>
      <c r="DE151" s="73"/>
      <c r="DF151" s="73"/>
      <c r="DG151" s="73"/>
      <c r="DH151" s="73"/>
      <c r="DI151" s="73"/>
      <c r="DJ151" s="73"/>
      <c r="DK151" s="73"/>
      <c r="DL151" s="109"/>
      <c r="DM151" s="108"/>
      <c r="DN151" s="73"/>
      <c r="DO151" s="73"/>
      <c r="DP151" s="73"/>
      <c r="DQ151" s="73"/>
      <c r="DR151" s="73"/>
      <c r="DS151" s="73"/>
      <c r="DT151" s="73"/>
      <c r="DU151" s="73"/>
      <c r="DV151" s="73"/>
      <c r="DW151" s="73"/>
      <c r="DX151" s="73"/>
      <c r="DY151" s="73"/>
      <c r="DZ151" s="73"/>
      <c r="EA151" s="73"/>
      <c r="EB151" s="73"/>
      <c r="EC151" s="73"/>
      <c r="ED151" s="73"/>
      <c r="EE151" s="73"/>
      <c r="EF151" s="73"/>
      <c r="EG151" s="73"/>
      <c r="EH151" s="73"/>
      <c r="EI151" s="109"/>
    </row>
  </sheetData>
  <sheetProtection sheet="1" objects="1" scenarios="1"/>
  <mergeCells count="6">
    <mergeCell ref="EG7:EH7"/>
    <mergeCell ref="V7:W7"/>
    <mergeCell ref="AS7:AT7"/>
    <mergeCell ref="BP7:BQ7"/>
    <mergeCell ref="CM7:CN7"/>
    <mergeCell ref="DJ7:DK7"/>
  </mergeCells>
  <conditionalFormatting sqref="M119:O128">
    <cfRule type="expression" priority="12">
      <formula>"&gt;12=12"</formula>
    </cfRule>
  </conditionalFormatting>
  <conditionalFormatting sqref="W9:W39 W77:W97 W101:W106 W110:W115 W119:W129 W137:W147 AT137:AT147 BQ137:BQ147 CN137:CN147 DK137:DK147 EH137:EH147 W150">
    <cfRule type="cellIs" dxfId="67" priority="27" operator="lessThan">
      <formula>0.75</formula>
    </cfRule>
  </conditionalFormatting>
  <conditionalFormatting sqref="W43:W73">
    <cfRule type="cellIs" dxfId="66" priority="26" operator="lessThan">
      <formula>0.75</formula>
    </cfRule>
  </conditionalFormatting>
  <conditionalFormatting sqref="W150">
    <cfRule type="cellIs" dxfId="65" priority="14" operator="lessThan">
      <formula>0.75</formula>
    </cfRule>
  </conditionalFormatting>
  <conditionalFormatting sqref="AL119:AL128">
    <cfRule type="expression" priority="11">
      <formula>"&gt;12=12"</formula>
    </cfRule>
  </conditionalFormatting>
  <conditionalFormatting sqref="AT9:AT39 AT77:AT97 AT101:AT106 AT110:AT115 AT119:AT129">
    <cfRule type="cellIs" dxfId="64" priority="25" operator="lessThan">
      <formula>0.75</formula>
    </cfRule>
  </conditionalFormatting>
  <conditionalFormatting sqref="AT43:AT73">
    <cfRule type="cellIs" dxfId="63" priority="24" operator="lessThan">
      <formula>0.75</formula>
    </cfRule>
  </conditionalFormatting>
  <conditionalFormatting sqref="AT150">
    <cfRule type="cellIs" dxfId="62" priority="13" operator="lessThan">
      <formula>0.75</formula>
    </cfRule>
    <cfRule type="cellIs" dxfId="61" priority="15" operator="lessThan">
      <formula>0.75</formula>
    </cfRule>
  </conditionalFormatting>
  <conditionalFormatting sqref="BI119:BI128">
    <cfRule type="expression" priority="10">
      <formula>"&gt;12=12"</formula>
    </cfRule>
  </conditionalFormatting>
  <conditionalFormatting sqref="BQ9:BQ39 BQ77:BQ97 BQ101:BQ106 BQ110:BQ115 BQ119:BQ129 BQ150">
    <cfRule type="cellIs" dxfId="60" priority="23" operator="lessThan">
      <formula>0.75</formula>
    </cfRule>
  </conditionalFormatting>
  <conditionalFormatting sqref="BQ43:BQ73">
    <cfRule type="cellIs" dxfId="59" priority="22" operator="lessThan">
      <formula>0.75</formula>
    </cfRule>
  </conditionalFormatting>
  <conditionalFormatting sqref="CF119:CF128">
    <cfRule type="expression" priority="9">
      <formula>"&gt;12=12"</formula>
    </cfRule>
  </conditionalFormatting>
  <conditionalFormatting sqref="CN9:CN39 CN77:CN97 CN101:CN106 CN110:CN115 CN119:CN129 CN150">
    <cfRule type="cellIs" dxfId="58" priority="21" operator="lessThan">
      <formula>0.75</formula>
    </cfRule>
  </conditionalFormatting>
  <conditionalFormatting sqref="CN43:CN73">
    <cfRule type="cellIs" dxfId="57" priority="20" operator="lessThan">
      <formula>0.75</formula>
    </cfRule>
  </conditionalFormatting>
  <conditionalFormatting sqref="DC119:DC128">
    <cfRule type="expression" priority="8">
      <formula>"&gt;12=12"</formula>
    </cfRule>
  </conditionalFormatting>
  <conditionalFormatting sqref="DK9:DK39 DK77:DK97 DK101:DK106 DK110:DK115 DK119:DK129 DK150">
    <cfRule type="cellIs" dxfId="56" priority="19" operator="lessThan">
      <formula>0.75</formula>
    </cfRule>
  </conditionalFormatting>
  <conditionalFormatting sqref="DK43:DK73">
    <cfRule type="cellIs" dxfId="55" priority="18" operator="lessThan">
      <formula>0.75</formula>
    </cfRule>
  </conditionalFormatting>
  <conditionalFormatting sqref="DZ119:DZ128">
    <cfRule type="expression" priority="7">
      <formula>"&gt;12=12"</formula>
    </cfRule>
  </conditionalFormatting>
  <conditionalFormatting sqref="EH9:EH39 EH77:EH97 EH101:EH106 EH110:EH115 EH119:EH129 EH150">
    <cfRule type="cellIs" dxfId="54" priority="17" operator="lessThan">
      <formula>0.75</formula>
    </cfRule>
  </conditionalFormatting>
  <conditionalFormatting sqref="EH43:EH73">
    <cfRule type="cellIs" dxfId="53" priority="16" operator="lessThan">
      <formula>0.75</formula>
    </cfRule>
  </conditionalFormatting>
  <dataValidations count="1">
    <dataValidation type="whole" allowBlank="1" showInputMessage="1" showErrorMessage="1" sqref="M119:O128 DA119:DC128 AJ119:AL128 BG119:BI128 CD119:CF128 DX119:DZ128" xr:uid="{6545105F-625F-40AB-A88D-79B9A6F1FF1F}">
      <formula1>0</formula1>
      <formula2>12</formula2>
    </dataValidation>
  </dataValidations>
  <pageMargins left="0.70866141732283472" right="0.70866141732283472" top="0.74803149606299213" bottom="0.74803149606299213" header="0.31496062992125984" footer="0.31496062992125984"/>
  <pageSetup paperSize="9" scale="33" orientation="portrait" r:id="rId1"/>
  <colBreaks count="5" manualBreakCount="5">
    <brk id="24" max="1048575" man="1"/>
    <brk id="47" max="1048575" man="1"/>
    <brk id="70" max="1048575" man="1"/>
    <brk id="93" max="1048575" man="1"/>
    <brk id="1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2D2C39F-DE2A-4802-A1EC-78B03595D2D3}">
          <x14:formula1>
            <xm:f>'Project overview'!$B$100:$B$101</xm:f>
          </x14:formula1>
          <xm:sqref>O9:O38 DZ77:DZ96 DC77:DC96 CF77:CF96 BI77:BI96 AL77:AL96 O77:O96 O43:O72 AL9:AL38 AL43:AL72 BI9:BI38 BI43:BI72 CF9:CF38 CF43:CF72 DC9:DC38 DC43:DC72 DZ9:DZ38 DZ43:DZ72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FB22-FBCF-42D9-97A4-D1672CC74511}">
  <dimension ref="A1:EI151"/>
  <sheetViews>
    <sheetView zoomScaleNormal="100" workbookViewId="0">
      <pane ySplit="5" topLeftCell="A48" activePane="bottomLeft" state="frozen"/>
      <selection activeCell="E55" sqref="E55:Q55"/>
      <selection pane="bottomLeft" activeCell="E55" sqref="E55:Q55"/>
    </sheetView>
  </sheetViews>
  <sheetFormatPr defaultColWidth="12.7109375" defaultRowHeight="15" customHeight="1" x14ac:dyDescent="0.25"/>
  <cols>
    <col min="1" max="1" width="2.7109375" style="4" customWidth="1"/>
    <col min="2" max="2" width="10.7109375" style="4" customWidth="1"/>
    <col min="3" max="13" width="12.7109375" style="4"/>
    <col min="14" max="14" width="2.7109375" style="4" customWidth="1"/>
    <col min="15" max="15" width="12.7109375" style="4"/>
    <col min="16" max="16" width="2.7109375" style="4" customWidth="1"/>
    <col min="17" max="18" width="12.7109375" style="6"/>
    <col min="19" max="19" width="2.7109375" style="4" customWidth="1"/>
    <col min="20" max="20" width="12.7109375" style="4"/>
    <col min="21" max="21" width="2.7109375" style="4" customWidth="1"/>
    <col min="22" max="23" width="12.7109375" style="4"/>
    <col min="24" max="24" width="6.7109375" style="4" customWidth="1"/>
    <col min="25" max="25" width="10.7109375" style="4" customWidth="1"/>
    <col min="26" max="36" width="12.7109375" style="4"/>
    <col min="37" max="37" width="2.7109375" style="4" customWidth="1"/>
    <col min="38" max="38" width="12.7109375" style="4"/>
    <col min="39" max="39" width="2.7109375" style="4" customWidth="1"/>
    <col min="40" max="41" width="12.7109375" style="4"/>
    <col min="42" max="42" width="2.7109375" style="4" customWidth="1"/>
    <col min="43" max="43" width="12.7109375" style="4"/>
    <col min="44" max="44" width="2.7109375" style="4" customWidth="1"/>
    <col min="45" max="46" width="12.7109375" style="4"/>
    <col min="47" max="47" width="6.7109375" style="4" customWidth="1"/>
    <col min="48" max="48" width="10.7109375" style="4" customWidth="1"/>
    <col min="49" max="59" width="12.7109375" style="4"/>
    <col min="60" max="60" width="2.7109375" style="4" customWidth="1"/>
    <col min="61" max="61" width="12.7109375" style="4"/>
    <col min="62" max="62" width="2.7109375" style="4" customWidth="1"/>
    <col min="63" max="64" width="12.7109375" style="4"/>
    <col min="65" max="65" width="2.7109375" style="4" customWidth="1"/>
    <col min="66" max="66" width="12.7109375" style="4"/>
    <col min="67" max="67" width="2.7109375" style="4" customWidth="1"/>
    <col min="68" max="69" width="12.7109375" style="4"/>
    <col min="70" max="70" width="6.7109375" style="4" customWidth="1"/>
    <col min="71" max="71" width="10.7109375" style="4" customWidth="1"/>
    <col min="72" max="82" width="12.7109375" style="4"/>
    <col min="83" max="83" width="2.7109375" style="4" customWidth="1"/>
    <col min="84" max="84" width="12.7109375" style="4"/>
    <col min="85" max="85" width="2.7109375" style="4" customWidth="1"/>
    <col min="86" max="87" width="12.7109375" style="4"/>
    <col min="88" max="88" width="2.7109375" style="4" customWidth="1"/>
    <col min="89" max="89" width="12.7109375" style="4"/>
    <col min="90" max="90" width="2.7109375" style="4" customWidth="1"/>
    <col min="91" max="92" width="12.7109375" style="4"/>
    <col min="93" max="93" width="6.7109375" style="4" customWidth="1"/>
    <col min="94" max="94" width="10.7109375" style="4" customWidth="1"/>
    <col min="95" max="105" width="12.7109375" style="4"/>
    <col min="106" max="106" width="2.7109375" style="4" customWidth="1"/>
    <col min="107" max="107" width="12.7109375" style="4"/>
    <col min="108" max="108" width="2.7109375" style="4" customWidth="1"/>
    <col min="109" max="110" width="12.7109375" style="4"/>
    <col min="111" max="111" width="2.7109375" style="4" customWidth="1"/>
    <col min="112" max="112" width="12.7109375" style="4"/>
    <col min="113" max="113" width="2.7109375" style="4" customWidth="1"/>
    <col min="114" max="115" width="12.7109375" style="4"/>
    <col min="116" max="116" width="6.7109375" style="4" customWidth="1"/>
    <col min="117" max="117" width="10.7109375" style="4" customWidth="1"/>
    <col min="118" max="128" width="12.7109375" style="4"/>
    <col min="129" max="129" width="2.7109375" style="4" customWidth="1"/>
    <col min="130" max="130" width="12.7109375" style="4"/>
    <col min="131" max="131" width="2.7109375" style="4" customWidth="1"/>
    <col min="132" max="133" width="12.7109375" style="4"/>
    <col min="134" max="134" width="2.7109375" style="4" customWidth="1"/>
    <col min="135" max="135" width="12.7109375" style="4"/>
    <col min="136" max="136" width="2.7109375" style="4" customWidth="1"/>
    <col min="137" max="138" width="12.7109375" style="4"/>
    <col min="139" max="139" width="6.7109375" style="4" customWidth="1"/>
    <col min="140" max="16384" width="12.7109375" style="4"/>
  </cols>
  <sheetData>
    <row r="1" spans="1:139" ht="15" customHeight="1" thickBot="1" x14ac:dyDescent="0.3"/>
    <row r="2" spans="1:139" s="145" customFormat="1" ht="30" customHeight="1" thickTop="1" thickBot="1" x14ac:dyDescent="0.3">
      <c r="B2" s="170"/>
      <c r="C2" s="170"/>
      <c r="D2" s="170"/>
      <c r="E2" s="170"/>
      <c r="F2" s="170"/>
      <c r="G2" s="170"/>
      <c r="H2" s="175" t="s">
        <v>143</v>
      </c>
      <c r="I2" s="170"/>
      <c r="J2" s="170"/>
      <c r="K2" s="170"/>
      <c r="L2" s="170"/>
      <c r="M2" s="170"/>
      <c r="N2" s="170"/>
      <c r="O2" s="172" t="s">
        <v>19</v>
      </c>
      <c r="P2" s="170"/>
      <c r="Q2" s="171"/>
      <c r="R2" s="171"/>
      <c r="S2" s="170"/>
      <c r="T2" s="170"/>
      <c r="U2" s="171"/>
      <c r="V2" s="170"/>
      <c r="W2" s="170"/>
      <c r="X2" s="173"/>
      <c r="Y2" s="174"/>
      <c r="Z2" s="174"/>
      <c r="AA2" s="174"/>
      <c r="AB2" s="174"/>
      <c r="AC2" s="174"/>
      <c r="AD2" s="174"/>
      <c r="AE2" s="175" t="s">
        <v>143</v>
      </c>
      <c r="AF2" s="174"/>
      <c r="AG2" s="174"/>
      <c r="AH2" s="174"/>
      <c r="AI2" s="174"/>
      <c r="AJ2" s="174"/>
      <c r="AK2" s="174"/>
      <c r="AL2" s="172" t="s">
        <v>19</v>
      </c>
      <c r="AM2" s="174"/>
      <c r="AN2" s="174"/>
      <c r="AO2" s="173"/>
      <c r="AP2" s="173"/>
      <c r="AQ2" s="174"/>
      <c r="AR2" s="174"/>
      <c r="AS2" s="173"/>
      <c r="AT2" s="174"/>
      <c r="AU2" s="174"/>
      <c r="AV2" s="174"/>
      <c r="AW2" s="174"/>
      <c r="AX2" s="174"/>
      <c r="AY2" s="174"/>
      <c r="AZ2" s="174"/>
      <c r="BA2" s="174"/>
      <c r="BB2" s="175" t="s">
        <v>143</v>
      </c>
      <c r="BC2" s="174"/>
      <c r="BD2" s="174"/>
      <c r="BE2" s="174"/>
      <c r="BF2" s="174"/>
      <c r="BG2" s="174"/>
      <c r="BH2" s="174"/>
      <c r="BI2" s="172" t="s">
        <v>19</v>
      </c>
      <c r="BJ2" s="174"/>
      <c r="BK2" s="174"/>
      <c r="BL2" s="174"/>
      <c r="BM2" s="173"/>
      <c r="BN2" s="173"/>
      <c r="BO2" s="174"/>
      <c r="BP2" s="174"/>
      <c r="BQ2" s="173"/>
      <c r="BR2" s="174"/>
      <c r="BS2" s="174"/>
      <c r="BT2" s="173"/>
      <c r="BU2" s="174"/>
      <c r="BV2" s="174"/>
      <c r="BW2" s="174"/>
      <c r="BX2" s="174"/>
      <c r="BY2" s="175" t="s">
        <v>143</v>
      </c>
      <c r="BZ2" s="174"/>
      <c r="CA2" s="174"/>
      <c r="CB2" s="174"/>
      <c r="CC2" s="174"/>
      <c r="CD2" s="174"/>
      <c r="CE2" s="174"/>
      <c r="CF2" s="172" t="s">
        <v>19</v>
      </c>
      <c r="CG2" s="173"/>
      <c r="CH2" s="174"/>
      <c r="CI2" s="174"/>
      <c r="CJ2" s="174"/>
      <c r="CK2" s="173"/>
      <c r="CL2" s="173"/>
      <c r="CM2" s="174"/>
      <c r="CN2" s="174"/>
      <c r="CO2" s="173"/>
      <c r="CP2" s="174"/>
      <c r="CQ2" s="174"/>
      <c r="CR2" s="173"/>
      <c r="CS2" s="174"/>
      <c r="CT2" s="174"/>
      <c r="CU2" s="174"/>
      <c r="CV2" s="175" t="s">
        <v>143</v>
      </c>
      <c r="CW2" s="174"/>
      <c r="CX2" s="174"/>
      <c r="CY2" s="174"/>
      <c r="CZ2" s="174"/>
      <c r="DA2" s="174"/>
      <c r="DB2" s="174"/>
      <c r="DC2" s="172" t="s">
        <v>19</v>
      </c>
      <c r="DD2" s="174"/>
      <c r="DE2" s="173"/>
      <c r="DF2" s="174"/>
      <c r="DG2" s="174"/>
      <c r="DH2" s="174"/>
      <c r="DI2" s="173"/>
      <c r="DJ2" s="173"/>
      <c r="DK2" s="174"/>
      <c r="DL2" s="174"/>
      <c r="DM2" s="174"/>
      <c r="DN2" s="174"/>
      <c r="DO2" s="174"/>
      <c r="DP2" s="173"/>
      <c r="DQ2" s="174"/>
      <c r="DR2" s="174"/>
      <c r="DS2" s="175" t="s">
        <v>143</v>
      </c>
      <c r="DT2" s="174"/>
      <c r="DU2" s="174"/>
      <c r="DV2" s="174"/>
      <c r="DW2" s="174"/>
      <c r="DX2" s="174"/>
      <c r="DY2" s="174"/>
      <c r="DZ2" s="172" t="s">
        <v>19</v>
      </c>
      <c r="EA2" s="174"/>
      <c r="EB2" s="174"/>
      <c r="EC2" s="173"/>
      <c r="ED2" s="174"/>
      <c r="EE2" s="174"/>
      <c r="EF2" s="173"/>
      <c r="EG2" s="173"/>
      <c r="EH2" s="174"/>
      <c r="EI2" s="174"/>
    </row>
    <row r="3" spans="1:139" ht="15" customHeight="1" thickTop="1" x14ac:dyDescent="0.25"/>
    <row r="4" spans="1:139" s="51" customFormat="1" ht="15" customHeight="1" x14ac:dyDescent="0.3">
      <c r="C4" s="51" t="str">
        <f>'Project overview'!L16</f>
        <v>Applicant:</v>
      </c>
      <c r="D4" s="51">
        <f>'Project overview'!M16</f>
        <v>0</v>
      </c>
      <c r="R4" s="52"/>
      <c r="Z4" s="51" t="str">
        <f>'Project overview'!L17</f>
        <v>Partner 1:</v>
      </c>
      <c r="AA4" s="51">
        <f>'Project overview'!M17</f>
        <v>0</v>
      </c>
      <c r="AM4" s="53"/>
      <c r="AW4" s="51" t="str">
        <f>'Project overview'!L18</f>
        <v>Partner 2:</v>
      </c>
      <c r="AX4" s="51">
        <f>'Project overview'!M18</f>
        <v>0</v>
      </c>
      <c r="BT4" s="51" t="str">
        <f>'Project overview'!L19</f>
        <v>Partner 3:</v>
      </c>
      <c r="BU4" s="51">
        <f>'Project overview'!M19</f>
        <v>0</v>
      </c>
      <c r="CQ4" s="51" t="str">
        <f>'Project overview'!L20</f>
        <v>Partner 4:</v>
      </c>
      <c r="CR4" s="51">
        <f>'Project overview'!M20</f>
        <v>0</v>
      </c>
      <c r="DN4" s="51" t="str">
        <f>'Project overview'!L21</f>
        <v>Partner 5:</v>
      </c>
      <c r="DO4" s="51">
        <f>'Project overview'!M21</f>
        <v>0</v>
      </c>
    </row>
    <row r="6" spans="1:139" ht="15" customHeight="1" x14ac:dyDescent="0.25">
      <c r="A6" s="54"/>
      <c r="B6" s="147"/>
      <c r="C6" s="149" t="s">
        <v>147</v>
      </c>
      <c r="D6" s="55"/>
      <c r="E6" s="55"/>
      <c r="F6" s="55"/>
      <c r="G6" s="55"/>
      <c r="H6" s="55"/>
      <c r="I6" s="55"/>
      <c r="J6" s="55"/>
      <c r="K6" s="55"/>
      <c r="L6" s="55"/>
      <c r="M6" s="55"/>
      <c r="N6" s="55"/>
      <c r="O6" s="55"/>
      <c r="P6" s="55"/>
      <c r="Q6" s="56"/>
      <c r="R6" s="56"/>
      <c r="S6" s="55"/>
      <c r="T6" s="55"/>
      <c r="U6" s="55"/>
      <c r="V6" s="55"/>
      <c r="W6" s="55"/>
      <c r="X6" s="55"/>
      <c r="Y6" s="54"/>
      <c r="Z6" s="149" t="s">
        <v>147</v>
      </c>
      <c r="AA6" s="55"/>
      <c r="AB6" s="55"/>
      <c r="AC6" s="55"/>
      <c r="AD6" s="55"/>
      <c r="AE6" s="55"/>
      <c r="AF6" s="55"/>
      <c r="AG6" s="55"/>
      <c r="AH6" s="55"/>
      <c r="AI6" s="55"/>
      <c r="AJ6" s="55"/>
      <c r="AK6" s="55"/>
      <c r="AL6" s="55"/>
      <c r="AM6" s="55"/>
      <c r="AN6" s="55"/>
      <c r="AO6" s="55" t="s">
        <v>20</v>
      </c>
      <c r="AP6" s="55"/>
      <c r="AQ6" s="55"/>
      <c r="AR6" s="55"/>
      <c r="AS6" s="55"/>
      <c r="AT6" s="55"/>
      <c r="AU6" s="55"/>
      <c r="AV6" s="54"/>
      <c r="AW6" s="149" t="s">
        <v>147</v>
      </c>
      <c r="AX6" s="55"/>
      <c r="AY6" s="55"/>
      <c r="AZ6" s="55"/>
      <c r="BA6" s="55"/>
      <c r="BB6" s="55"/>
      <c r="BC6" s="55"/>
      <c r="BD6" s="55"/>
      <c r="BE6" s="55"/>
      <c r="BF6" s="55"/>
      <c r="BG6" s="55"/>
      <c r="BH6" s="55"/>
      <c r="BI6" s="55"/>
      <c r="BJ6" s="55"/>
      <c r="BK6" s="55"/>
      <c r="BL6" s="55"/>
      <c r="BM6" s="55"/>
      <c r="BN6" s="55"/>
      <c r="BO6" s="55"/>
      <c r="BP6" s="55"/>
      <c r="BQ6" s="55"/>
      <c r="BR6" s="55"/>
      <c r="BS6" s="54"/>
      <c r="BT6" s="149" t="s">
        <v>147</v>
      </c>
      <c r="BU6" s="55"/>
      <c r="BV6" s="55"/>
      <c r="BW6" s="55"/>
      <c r="BX6" s="55"/>
      <c r="BY6" s="55"/>
      <c r="BZ6" s="55"/>
      <c r="CA6" s="55"/>
      <c r="CB6" s="55"/>
      <c r="CC6" s="55"/>
      <c r="CD6" s="55"/>
      <c r="CE6" s="55"/>
      <c r="CF6" s="55"/>
      <c r="CG6" s="55"/>
      <c r="CH6" s="55"/>
      <c r="CI6" s="55"/>
      <c r="CJ6" s="55"/>
      <c r="CK6" s="55"/>
      <c r="CL6" s="55"/>
      <c r="CM6" s="55"/>
      <c r="CN6" s="55"/>
      <c r="CO6" s="55"/>
      <c r="CP6" s="54"/>
      <c r="CQ6" s="149" t="s">
        <v>147</v>
      </c>
      <c r="CR6" s="55"/>
      <c r="CS6" s="55"/>
      <c r="CT6" s="55"/>
      <c r="CU6" s="55"/>
      <c r="CV6" s="55"/>
      <c r="CW6" s="55"/>
      <c r="CX6" s="55"/>
      <c r="CY6" s="55"/>
      <c r="CZ6" s="55"/>
      <c r="DA6" s="55"/>
      <c r="DB6" s="55"/>
      <c r="DC6" s="55"/>
      <c r="DD6" s="55"/>
      <c r="DE6" s="55"/>
      <c r="DF6" s="55"/>
      <c r="DG6" s="55"/>
      <c r="DH6" s="55"/>
      <c r="DI6" s="55"/>
      <c r="DJ6" s="55"/>
      <c r="DK6" s="55"/>
      <c r="DL6" s="55"/>
      <c r="DM6" s="54"/>
      <c r="DN6" s="149" t="s">
        <v>147</v>
      </c>
      <c r="DO6" s="55"/>
      <c r="DP6" s="55"/>
      <c r="DQ6" s="55"/>
      <c r="DR6" s="55"/>
      <c r="DS6" s="55"/>
      <c r="DT6" s="55"/>
      <c r="DU6" s="55"/>
      <c r="DV6" s="55"/>
      <c r="DW6" s="55"/>
      <c r="DX6" s="55"/>
      <c r="DY6" s="55"/>
      <c r="DZ6" s="55"/>
      <c r="EA6" s="55"/>
      <c r="EB6" s="55"/>
      <c r="EC6" s="55"/>
      <c r="ED6" s="55"/>
      <c r="EE6" s="55"/>
      <c r="EF6" s="55"/>
      <c r="EG6" s="55"/>
      <c r="EH6" s="55"/>
      <c r="EI6" s="57"/>
    </row>
    <row r="7" spans="1:139" ht="15" customHeight="1" x14ac:dyDescent="0.25">
      <c r="A7" s="58"/>
      <c r="B7" s="59"/>
      <c r="C7" s="9" t="s">
        <v>11</v>
      </c>
      <c r="D7" s="5"/>
      <c r="E7" s="76"/>
      <c r="F7" s="5"/>
      <c r="G7" s="5"/>
      <c r="H7" s="5"/>
      <c r="I7" s="5"/>
      <c r="J7" s="5"/>
      <c r="K7" s="5"/>
      <c r="L7" s="5"/>
      <c r="M7" s="5"/>
      <c r="N7" s="5"/>
      <c r="O7" s="5"/>
      <c r="P7" s="5"/>
      <c r="Q7" s="20"/>
      <c r="R7" s="20"/>
      <c r="S7" s="5"/>
      <c r="T7" s="5"/>
      <c r="V7" s="194" t="s">
        <v>21</v>
      </c>
      <c r="W7" s="195"/>
      <c r="X7" s="60"/>
      <c r="Y7" s="59"/>
      <c r="Z7" s="9" t="s">
        <v>11</v>
      </c>
      <c r="AA7" s="5"/>
      <c r="AB7" s="76"/>
      <c r="AC7" s="5"/>
      <c r="AD7" s="5"/>
      <c r="AE7" s="5"/>
      <c r="AF7" s="5"/>
      <c r="AG7" s="5"/>
      <c r="AH7" s="5"/>
      <c r="AI7" s="5"/>
      <c r="AJ7" s="5"/>
      <c r="AK7" s="5"/>
      <c r="AL7" s="5"/>
      <c r="AM7" s="5"/>
      <c r="AN7" s="5"/>
      <c r="AO7" s="5"/>
      <c r="AP7" s="5"/>
      <c r="AQ7" s="5"/>
      <c r="AS7" s="194" t="s">
        <v>21</v>
      </c>
      <c r="AT7" s="195"/>
      <c r="AU7" s="60"/>
      <c r="AV7" s="59"/>
      <c r="AW7" s="9" t="s">
        <v>11</v>
      </c>
      <c r="AX7" s="5"/>
      <c r="AY7" s="76"/>
      <c r="AZ7" s="5"/>
      <c r="BA7" s="5"/>
      <c r="BB7" s="5"/>
      <c r="BC7" s="5"/>
      <c r="BD7" s="5"/>
      <c r="BE7" s="5"/>
      <c r="BF7" s="5"/>
      <c r="BG7" s="5"/>
      <c r="BH7" s="5"/>
      <c r="BI7" s="5"/>
      <c r="BJ7" s="5"/>
      <c r="BK7" s="5"/>
      <c r="BL7" s="5"/>
      <c r="BM7" s="5"/>
      <c r="BN7" s="5"/>
      <c r="BP7" s="194" t="s">
        <v>21</v>
      </c>
      <c r="BQ7" s="194"/>
      <c r="BR7" s="61"/>
      <c r="BS7" s="59"/>
      <c r="BT7" s="9" t="s">
        <v>11</v>
      </c>
      <c r="BU7" s="5"/>
      <c r="BV7" s="76"/>
      <c r="BW7" s="5"/>
      <c r="BX7" s="5"/>
      <c r="BY7" s="5"/>
      <c r="BZ7" s="5"/>
      <c r="CA7" s="5"/>
      <c r="CB7" s="5"/>
      <c r="CC7" s="5"/>
      <c r="CD7" s="5"/>
      <c r="CE7" s="5"/>
      <c r="CF7" s="5"/>
      <c r="CG7" s="5"/>
      <c r="CH7" s="5"/>
      <c r="CI7" s="5"/>
      <c r="CJ7" s="5"/>
      <c r="CK7" s="5"/>
      <c r="CM7" s="194" t="s">
        <v>21</v>
      </c>
      <c r="CN7" s="194"/>
      <c r="CO7" s="61"/>
      <c r="CP7" s="59"/>
      <c r="CQ7" s="9" t="s">
        <v>11</v>
      </c>
      <c r="CR7" s="5"/>
      <c r="CS7" s="76"/>
      <c r="CT7" s="5"/>
      <c r="CU7" s="5"/>
      <c r="CV7" s="5"/>
      <c r="CW7" s="5"/>
      <c r="CX7" s="5"/>
      <c r="CY7" s="5"/>
      <c r="CZ7" s="5"/>
      <c r="DA7" s="5"/>
      <c r="DB7" s="5"/>
      <c r="DC7" s="5"/>
      <c r="DD7" s="5"/>
      <c r="DE7" s="5"/>
      <c r="DF7" s="5"/>
      <c r="DG7" s="5"/>
      <c r="DH7" s="5"/>
      <c r="DJ7" s="194" t="s">
        <v>21</v>
      </c>
      <c r="DK7" s="194"/>
      <c r="DL7" s="61"/>
      <c r="DM7" s="59"/>
      <c r="DN7" s="9" t="s">
        <v>11</v>
      </c>
      <c r="DO7" s="5"/>
      <c r="DP7" s="76"/>
      <c r="DQ7" s="5"/>
      <c r="DR7" s="5"/>
      <c r="DS7" s="5"/>
      <c r="DT7" s="5"/>
      <c r="DU7" s="5"/>
      <c r="DV7" s="5"/>
      <c r="DW7" s="5"/>
      <c r="DX7" s="5"/>
      <c r="DY7" s="5"/>
      <c r="DZ7" s="5"/>
      <c r="EA7" s="5"/>
      <c r="EB7" s="5"/>
      <c r="EC7" s="5"/>
      <c r="ED7" s="5"/>
      <c r="EE7" s="5"/>
      <c r="EG7" s="194" t="s">
        <v>21</v>
      </c>
      <c r="EH7" s="194"/>
      <c r="EI7" s="62"/>
    </row>
    <row r="8" spans="1:139" s="6" customFormat="1" ht="15" customHeight="1" x14ac:dyDescent="0.25">
      <c r="A8" s="63"/>
      <c r="B8" s="63" t="s">
        <v>146</v>
      </c>
      <c r="C8" s="64" t="s">
        <v>22</v>
      </c>
      <c r="E8" s="65"/>
      <c r="F8" s="65"/>
      <c r="G8" s="65"/>
      <c r="H8" s="65"/>
      <c r="I8" s="65"/>
      <c r="J8" s="65"/>
      <c r="K8" s="65" t="s">
        <v>23</v>
      </c>
      <c r="L8" s="65"/>
      <c r="M8" s="65"/>
      <c r="O8" s="34" t="s">
        <v>104</v>
      </c>
      <c r="Q8" s="6" t="s">
        <v>24</v>
      </c>
      <c r="R8" s="6" t="s">
        <v>25</v>
      </c>
      <c r="T8" s="6" t="s">
        <v>26</v>
      </c>
      <c r="V8" s="6" t="s">
        <v>27</v>
      </c>
      <c r="W8" s="6" t="s">
        <v>28</v>
      </c>
      <c r="Y8" s="63" t="s">
        <v>146</v>
      </c>
      <c r="Z8" s="65" t="s">
        <v>22</v>
      </c>
      <c r="AA8" s="65"/>
      <c r="AB8" s="65"/>
      <c r="AC8" s="65"/>
      <c r="AD8" s="65"/>
      <c r="AE8" s="65"/>
      <c r="AF8" s="65"/>
      <c r="AG8" s="65"/>
      <c r="AH8" s="65" t="s">
        <v>23</v>
      </c>
      <c r="AI8" s="65"/>
      <c r="AJ8" s="65"/>
      <c r="AL8" s="34" t="s">
        <v>104</v>
      </c>
      <c r="AN8" s="6" t="s">
        <v>24</v>
      </c>
      <c r="AO8" s="6" t="s">
        <v>25</v>
      </c>
      <c r="AQ8" s="6" t="s">
        <v>26</v>
      </c>
      <c r="AS8" s="6" t="s">
        <v>27</v>
      </c>
      <c r="AT8" s="6" t="s">
        <v>28</v>
      </c>
      <c r="AV8" s="63" t="s">
        <v>146</v>
      </c>
      <c r="AW8" s="65" t="s">
        <v>22</v>
      </c>
      <c r="AX8" s="65"/>
      <c r="AY8" s="65"/>
      <c r="AZ8" s="65"/>
      <c r="BA8" s="65"/>
      <c r="BB8" s="65"/>
      <c r="BC8" s="65"/>
      <c r="BD8" s="65"/>
      <c r="BE8" s="65" t="s">
        <v>23</v>
      </c>
      <c r="BF8" s="65"/>
      <c r="BG8" s="65"/>
      <c r="BI8" s="34" t="s">
        <v>104</v>
      </c>
      <c r="BK8" s="6" t="s">
        <v>24</v>
      </c>
      <c r="BL8" s="6" t="s">
        <v>25</v>
      </c>
      <c r="BN8" s="6" t="s">
        <v>26</v>
      </c>
      <c r="BP8" s="6" t="s">
        <v>27</v>
      </c>
      <c r="BQ8" s="6" t="s">
        <v>28</v>
      </c>
      <c r="BS8" s="63" t="s">
        <v>146</v>
      </c>
      <c r="BT8" s="65" t="s">
        <v>22</v>
      </c>
      <c r="BU8" s="65"/>
      <c r="BV8" s="65"/>
      <c r="BW8" s="65"/>
      <c r="BX8" s="65"/>
      <c r="BY8" s="65"/>
      <c r="BZ8" s="65"/>
      <c r="CA8" s="65"/>
      <c r="CB8" s="65" t="s">
        <v>23</v>
      </c>
      <c r="CC8" s="65"/>
      <c r="CD8" s="65"/>
      <c r="CF8" s="34" t="s">
        <v>104</v>
      </c>
      <c r="CH8" s="6" t="s">
        <v>24</v>
      </c>
      <c r="CI8" s="6" t="s">
        <v>25</v>
      </c>
      <c r="CK8" s="6" t="s">
        <v>26</v>
      </c>
      <c r="CM8" s="6" t="s">
        <v>27</v>
      </c>
      <c r="CN8" s="6" t="s">
        <v>28</v>
      </c>
      <c r="CP8" s="63" t="s">
        <v>146</v>
      </c>
      <c r="CQ8" s="65" t="s">
        <v>22</v>
      </c>
      <c r="CR8" s="65"/>
      <c r="CS8" s="65"/>
      <c r="CT8" s="65"/>
      <c r="CU8" s="65"/>
      <c r="CV8" s="65"/>
      <c r="CW8" s="65"/>
      <c r="CX8" s="65"/>
      <c r="CY8" s="65" t="s">
        <v>23</v>
      </c>
      <c r="CZ8" s="65"/>
      <c r="DA8" s="65"/>
      <c r="DC8" s="34" t="s">
        <v>104</v>
      </c>
      <c r="DE8" s="6" t="s">
        <v>24</v>
      </c>
      <c r="DF8" s="6" t="s">
        <v>25</v>
      </c>
      <c r="DH8" s="6" t="s">
        <v>26</v>
      </c>
      <c r="DJ8" s="6" t="s">
        <v>27</v>
      </c>
      <c r="DK8" s="6" t="s">
        <v>28</v>
      </c>
      <c r="DM8" s="63" t="s">
        <v>146</v>
      </c>
      <c r="DN8" s="65" t="s">
        <v>22</v>
      </c>
      <c r="DO8" s="65"/>
      <c r="DP8" s="65"/>
      <c r="DQ8" s="65"/>
      <c r="DR8" s="65"/>
      <c r="DS8" s="65"/>
      <c r="DT8" s="65"/>
      <c r="DU8" s="65"/>
      <c r="DV8" s="65" t="s">
        <v>23</v>
      </c>
      <c r="DW8" s="65"/>
      <c r="DX8" s="65"/>
      <c r="DZ8" s="34" t="s">
        <v>104</v>
      </c>
      <c r="EB8" s="6" t="s">
        <v>24</v>
      </c>
      <c r="EC8" s="6" t="s">
        <v>25</v>
      </c>
      <c r="EE8" s="6" t="s">
        <v>26</v>
      </c>
      <c r="EG8" s="6" t="s">
        <v>27</v>
      </c>
      <c r="EH8" s="6" t="s">
        <v>28</v>
      </c>
      <c r="EI8" s="66"/>
    </row>
    <row r="9" spans="1:139" ht="15" customHeight="1" x14ac:dyDescent="0.25">
      <c r="A9" s="58"/>
      <c r="B9" s="104"/>
      <c r="C9" s="93"/>
      <c r="D9" s="94"/>
      <c r="E9" s="94"/>
      <c r="F9" s="94"/>
      <c r="G9" s="94"/>
      <c r="H9" s="94"/>
      <c r="I9" s="94"/>
      <c r="J9" s="95"/>
      <c r="K9" s="93"/>
      <c r="L9" s="94"/>
      <c r="M9" s="95"/>
      <c r="O9" s="96"/>
      <c r="Q9" s="97"/>
      <c r="R9" s="98"/>
      <c r="T9" s="67">
        <f t="shared" ref="T9:T38" si="0">ROUND(IFERROR(Q9*R9,0),0)</f>
        <v>0</v>
      </c>
      <c r="U9" s="7"/>
      <c r="V9" s="102"/>
      <c r="W9" s="68" t="str">
        <f>IFERROR(IF(ISNUMBER(V9),V9/T9,""),"-")</f>
        <v/>
      </c>
      <c r="Y9" s="104"/>
      <c r="Z9" s="93"/>
      <c r="AA9" s="94"/>
      <c r="AB9" s="94"/>
      <c r="AC9" s="94"/>
      <c r="AD9" s="94"/>
      <c r="AE9" s="94"/>
      <c r="AF9" s="94"/>
      <c r="AG9" s="95"/>
      <c r="AH9" s="93"/>
      <c r="AI9" s="94"/>
      <c r="AJ9" s="95"/>
      <c r="AL9" s="96"/>
      <c r="AN9" s="99"/>
      <c r="AO9" s="95"/>
      <c r="AQ9" s="67">
        <f t="shared" ref="AQ9:AQ38" si="1">ROUND(IFERROR(AN9*AO9,0),0)</f>
        <v>0</v>
      </c>
      <c r="AR9" s="7"/>
      <c r="AS9" s="102"/>
      <c r="AT9" s="68" t="str">
        <f t="shared" ref="AT9:AT39" si="2">IFERROR(IF(ISNUMBER(AS9),AS9/AQ9,""),"-")</f>
        <v/>
      </c>
      <c r="AV9" s="104"/>
      <c r="AW9" s="93"/>
      <c r="AX9" s="94"/>
      <c r="AY9" s="94"/>
      <c r="AZ9" s="94"/>
      <c r="BA9" s="94"/>
      <c r="BB9" s="94"/>
      <c r="BC9" s="94"/>
      <c r="BD9" s="95"/>
      <c r="BE9" s="93"/>
      <c r="BF9" s="94"/>
      <c r="BG9" s="95"/>
      <c r="BI9" s="96"/>
      <c r="BK9" s="99"/>
      <c r="BL9" s="95"/>
      <c r="BN9" s="67">
        <f>ROUND(IFERROR(BK9*BL9,0),0)</f>
        <v>0</v>
      </c>
      <c r="BO9" s="7"/>
      <c r="BP9" s="102"/>
      <c r="BQ9" s="68" t="str">
        <f t="shared" ref="BQ9:BQ39" si="3">IFERROR(IF(ISNUMBER(BP9),BP9/BN9,""),"-")</f>
        <v/>
      </c>
      <c r="BS9" s="104"/>
      <c r="BT9" s="93"/>
      <c r="BU9" s="94"/>
      <c r="BV9" s="94"/>
      <c r="BW9" s="94"/>
      <c r="BX9" s="94"/>
      <c r="BY9" s="94"/>
      <c r="BZ9" s="94"/>
      <c r="CA9" s="95"/>
      <c r="CB9" s="93"/>
      <c r="CC9" s="94"/>
      <c r="CD9" s="95"/>
      <c r="CF9" s="96"/>
      <c r="CH9" s="99"/>
      <c r="CI9" s="95"/>
      <c r="CK9" s="67">
        <f>ROUND(IFERROR(CH9*CI9,0),0)</f>
        <v>0</v>
      </c>
      <c r="CL9" s="7"/>
      <c r="CM9" s="102"/>
      <c r="CN9" s="68" t="str">
        <f t="shared" ref="CN9:CN39" si="4">IFERROR(IF(ISNUMBER(CM9),CM9/CK9,""),"-")</f>
        <v/>
      </c>
      <c r="CO9" s="7"/>
      <c r="CP9" s="104"/>
      <c r="CQ9" s="93"/>
      <c r="CR9" s="94"/>
      <c r="CS9" s="94"/>
      <c r="CT9" s="94"/>
      <c r="CU9" s="94"/>
      <c r="CV9" s="94"/>
      <c r="CW9" s="94"/>
      <c r="CX9" s="95"/>
      <c r="CY9" s="93"/>
      <c r="CZ9" s="94"/>
      <c r="DA9" s="95"/>
      <c r="DC9" s="96"/>
      <c r="DE9" s="99"/>
      <c r="DF9" s="95"/>
      <c r="DH9" s="67">
        <f>ROUND(IFERROR(DE9*DF9,0),0)</f>
        <v>0</v>
      </c>
      <c r="DI9" s="7"/>
      <c r="DJ9" s="102"/>
      <c r="DK9" s="68" t="str">
        <f t="shared" ref="DK9:DK39" si="5">IFERROR(IF(ISNUMBER(DJ9),DJ9/DH9,""),"-")</f>
        <v/>
      </c>
      <c r="DL9" s="7"/>
      <c r="DM9" s="104"/>
      <c r="DN9" s="93"/>
      <c r="DO9" s="94"/>
      <c r="DP9" s="94"/>
      <c r="DQ9" s="94"/>
      <c r="DR9" s="94"/>
      <c r="DS9" s="94"/>
      <c r="DT9" s="94"/>
      <c r="DU9" s="95"/>
      <c r="DV9" s="93"/>
      <c r="DW9" s="94"/>
      <c r="DX9" s="95"/>
      <c r="DZ9" s="96"/>
      <c r="EB9" s="99"/>
      <c r="EC9" s="95"/>
      <c r="EE9" s="67">
        <f>ROUND(IFERROR(EB9*EC9,0),0)</f>
        <v>0</v>
      </c>
      <c r="EF9" s="7"/>
      <c r="EG9" s="102"/>
      <c r="EH9" s="68" t="str">
        <f t="shared" ref="EH9:EH39" si="6">IFERROR(IF(ISNUMBER(EG9),EG9/EE9,""),"-")</f>
        <v/>
      </c>
      <c r="EI9" s="62"/>
    </row>
    <row r="10" spans="1:139" ht="15" customHeight="1" x14ac:dyDescent="0.25">
      <c r="A10" s="58"/>
      <c r="B10" s="104"/>
      <c r="C10" s="93"/>
      <c r="D10" s="94"/>
      <c r="E10" s="94"/>
      <c r="F10" s="94"/>
      <c r="G10" s="94"/>
      <c r="H10" s="94"/>
      <c r="I10" s="94"/>
      <c r="J10" s="95"/>
      <c r="K10" s="93"/>
      <c r="L10" s="94"/>
      <c r="M10" s="95"/>
      <c r="O10" s="96"/>
      <c r="Q10" s="97"/>
      <c r="R10" s="98"/>
      <c r="T10" s="67">
        <f t="shared" si="0"/>
        <v>0</v>
      </c>
      <c r="U10" s="7"/>
      <c r="V10" s="102"/>
      <c r="W10" s="68" t="str">
        <f t="shared" ref="W10:W38" si="7">IFERROR(IF(ISNUMBER(V10),V10/T10,""),"-")</f>
        <v/>
      </c>
      <c r="Y10" s="104"/>
      <c r="Z10" s="93"/>
      <c r="AA10" s="94"/>
      <c r="AB10" s="94"/>
      <c r="AC10" s="94"/>
      <c r="AD10" s="94"/>
      <c r="AE10" s="94" t="s">
        <v>29</v>
      </c>
      <c r="AF10" s="94"/>
      <c r="AG10" s="95"/>
      <c r="AH10" s="93"/>
      <c r="AI10" s="94"/>
      <c r="AJ10" s="95"/>
      <c r="AL10" s="96"/>
      <c r="AN10" s="99"/>
      <c r="AO10" s="95"/>
      <c r="AQ10" s="67">
        <f t="shared" si="1"/>
        <v>0</v>
      </c>
      <c r="AR10" s="7"/>
      <c r="AS10" s="102"/>
      <c r="AT10" s="68" t="str">
        <f t="shared" si="2"/>
        <v/>
      </c>
      <c r="AV10" s="104"/>
      <c r="AW10" s="93"/>
      <c r="AX10" s="94"/>
      <c r="AY10" s="94"/>
      <c r="AZ10" s="94"/>
      <c r="BA10" s="94"/>
      <c r="BB10" s="94"/>
      <c r="BC10" s="94"/>
      <c r="BD10" s="95"/>
      <c r="BE10" s="93"/>
      <c r="BF10" s="94"/>
      <c r="BG10" s="95"/>
      <c r="BI10" s="96"/>
      <c r="BK10" s="99"/>
      <c r="BL10" s="95"/>
      <c r="BN10" s="67">
        <f t="shared" ref="BN10:BN38" si="8">ROUND(IFERROR(BK10*BL10,0),0)</f>
        <v>0</v>
      </c>
      <c r="BO10" s="7"/>
      <c r="BP10" s="102"/>
      <c r="BQ10" s="68" t="str">
        <f t="shared" si="3"/>
        <v/>
      </c>
      <c r="BS10" s="104"/>
      <c r="BT10" s="93"/>
      <c r="BU10" s="94"/>
      <c r="BV10" s="94"/>
      <c r="BW10" s="94"/>
      <c r="BX10" s="94"/>
      <c r="BY10" s="94"/>
      <c r="BZ10" s="94"/>
      <c r="CA10" s="95"/>
      <c r="CB10" s="93"/>
      <c r="CC10" s="94"/>
      <c r="CD10" s="95"/>
      <c r="CF10" s="96"/>
      <c r="CH10" s="99"/>
      <c r="CI10" s="95"/>
      <c r="CK10" s="67">
        <f t="shared" ref="CK10:CK38" si="9">ROUND(IFERROR(CH10*CI10,0),0)</f>
        <v>0</v>
      </c>
      <c r="CL10" s="7"/>
      <c r="CM10" s="102"/>
      <c r="CN10" s="68" t="str">
        <f t="shared" si="4"/>
        <v/>
      </c>
      <c r="CO10" s="7"/>
      <c r="CP10" s="104"/>
      <c r="CQ10" s="93"/>
      <c r="CR10" s="94"/>
      <c r="CS10" s="94"/>
      <c r="CT10" s="94"/>
      <c r="CU10" s="94"/>
      <c r="CV10" s="94"/>
      <c r="CW10" s="94"/>
      <c r="CX10" s="95"/>
      <c r="CY10" s="93"/>
      <c r="CZ10" s="94"/>
      <c r="DA10" s="95"/>
      <c r="DC10" s="96"/>
      <c r="DE10" s="99"/>
      <c r="DF10" s="95"/>
      <c r="DH10" s="67">
        <f t="shared" ref="DH10:DH38" si="10">ROUND(IFERROR(DE10*DF10,0),0)</f>
        <v>0</v>
      </c>
      <c r="DI10" s="7"/>
      <c r="DJ10" s="102"/>
      <c r="DK10" s="68" t="str">
        <f t="shared" si="5"/>
        <v/>
      </c>
      <c r="DL10" s="7"/>
      <c r="DM10" s="104"/>
      <c r="DN10" s="93"/>
      <c r="DO10" s="94"/>
      <c r="DP10" s="94"/>
      <c r="DQ10" s="94"/>
      <c r="DR10" s="94"/>
      <c r="DS10" s="94"/>
      <c r="DT10" s="94"/>
      <c r="DU10" s="95"/>
      <c r="DV10" s="93"/>
      <c r="DW10" s="94"/>
      <c r="DX10" s="95"/>
      <c r="DZ10" s="96"/>
      <c r="EB10" s="99"/>
      <c r="EC10" s="95"/>
      <c r="EE10" s="67">
        <f t="shared" ref="EE10:EE38" si="11">ROUND(IFERROR(EB10*EC10,0),0)</f>
        <v>0</v>
      </c>
      <c r="EF10" s="7"/>
      <c r="EG10" s="102"/>
      <c r="EH10" s="68" t="str">
        <f t="shared" si="6"/>
        <v/>
      </c>
      <c r="EI10" s="62"/>
    </row>
    <row r="11" spans="1:139" ht="15" customHeight="1" x14ac:dyDescent="0.25">
      <c r="A11" s="58"/>
      <c r="B11" s="104"/>
      <c r="C11" s="93"/>
      <c r="D11" s="94"/>
      <c r="E11" s="94"/>
      <c r="F11" s="94"/>
      <c r="G11" s="94"/>
      <c r="H11" s="94"/>
      <c r="I11" s="94"/>
      <c r="J11" s="95"/>
      <c r="K11" s="93"/>
      <c r="L11" s="94"/>
      <c r="M11" s="95"/>
      <c r="O11" s="96"/>
      <c r="Q11" s="97"/>
      <c r="R11" s="98"/>
      <c r="T11" s="67">
        <f t="shared" si="0"/>
        <v>0</v>
      </c>
      <c r="U11" s="7"/>
      <c r="V11" s="102"/>
      <c r="W11" s="68" t="str">
        <f t="shared" si="7"/>
        <v/>
      </c>
      <c r="Y11" s="104"/>
      <c r="Z11" s="93"/>
      <c r="AA11" s="94"/>
      <c r="AB11" s="94"/>
      <c r="AC11" s="94"/>
      <c r="AD11" s="94"/>
      <c r="AE11" s="94"/>
      <c r="AF11" s="94"/>
      <c r="AG11" s="95"/>
      <c r="AH11" s="93"/>
      <c r="AI11" s="94"/>
      <c r="AJ11" s="95"/>
      <c r="AL11" s="96"/>
      <c r="AN11" s="99"/>
      <c r="AO11" s="95"/>
      <c r="AQ11" s="67">
        <f t="shared" si="1"/>
        <v>0</v>
      </c>
      <c r="AR11" s="7"/>
      <c r="AS11" s="102"/>
      <c r="AT11" s="68" t="str">
        <f t="shared" si="2"/>
        <v/>
      </c>
      <c r="AV11" s="104"/>
      <c r="AW11" s="93"/>
      <c r="AX11" s="94"/>
      <c r="AY11" s="94"/>
      <c r="AZ11" s="94"/>
      <c r="BA11" s="94"/>
      <c r="BB11" s="94"/>
      <c r="BC11" s="94"/>
      <c r="BD11" s="95"/>
      <c r="BE11" s="93"/>
      <c r="BF11" s="94"/>
      <c r="BG11" s="95"/>
      <c r="BI11" s="96"/>
      <c r="BK11" s="99"/>
      <c r="BL11" s="95"/>
      <c r="BN11" s="67">
        <f t="shared" si="8"/>
        <v>0</v>
      </c>
      <c r="BO11" s="7"/>
      <c r="BP11" s="102"/>
      <c r="BQ11" s="68" t="str">
        <f t="shared" si="3"/>
        <v/>
      </c>
      <c r="BS11" s="104"/>
      <c r="BT11" s="93"/>
      <c r="BU11" s="94"/>
      <c r="BV11" s="94"/>
      <c r="BW11" s="94"/>
      <c r="BX11" s="94"/>
      <c r="BY11" s="94"/>
      <c r="BZ11" s="94"/>
      <c r="CA11" s="95"/>
      <c r="CB11" s="93"/>
      <c r="CC11" s="94"/>
      <c r="CD11" s="95"/>
      <c r="CF11" s="96"/>
      <c r="CH11" s="99"/>
      <c r="CI11" s="95"/>
      <c r="CK11" s="67">
        <f t="shared" si="9"/>
        <v>0</v>
      </c>
      <c r="CL11" s="7"/>
      <c r="CM11" s="102"/>
      <c r="CN11" s="68" t="str">
        <f t="shared" si="4"/>
        <v/>
      </c>
      <c r="CO11" s="7"/>
      <c r="CP11" s="104"/>
      <c r="CQ11" s="93"/>
      <c r="CR11" s="94"/>
      <c r="CS11" s="94"/>
      <c r="CT11" s="94"/>
      <c r="CU11" s="94"/>
      <c r="CV11" s="94"/>
      <c r="CW11" s="94"/>
      <c r="CX11" s="95"/>
      <c r="CY11" s="93"/>
      <c r="CZ11" s="94"/>
      <c r="DA11" s="95"/>
      <c r="DC11" s="96"/>
      <c r="DE11" s="99"/>
      <c r="DF11" s="95"/>
      <c r="DH11" s="67">
        <f t="shared" si="10"/>
        <v>0</v>
      </c>
      <c r="DI11" s="7"/>
      <c r="DJ11" s="102"/>
      <c r="DK11" s="68" t="str">
        <f t="shared" si="5"/>
        <v/>
      </c>
      <c r="DL11" s="7"/>
      <c r="DM11" s="104"/>
      <c r="DN11" s="93"/>
      <c r="DO11" s="94"/>
      <c r="DP11" s="94"/>
      <c r="DQ11" s="94"/>
      <c r="DR11" s="94"/>
      <c r="DS11" s="94"/>
      <c r="DT11" s="94"/>
      <c r="DU11" s="95"/>
      <c r="DV11" s="93"/>
      <c r="DW11" s="94"/>
      <c r="DX11" s="95"/>
      <c r="DZ11" s="96"/>
      <c r="EB11" s="99"/>
      <c r="EC11" s="95"/>
      <c r="EE11" s="67">
        <f t="shared" si="11"/>
        <v>0</v>
      </c>
      <c r="EF11" s="7"/>
      <c r="EG11" s="102"/>
      <c r="EH11" s="68" t="str">
        <f t="shared" si="6"/>
        <v/>
      </c>
      <c r="EI11" s="62"/>
    </row>
    <row r="12" spans="1:139" ht="15" customHeight="1" x14ac:dyDescent="0.25">
      <c r="A12" s="58"/>
      <c r="B12" s="104"/>
      <c r="C12" s="93"/>
      <c r="D12" s="94"/>
      <c r="E12" s="94"/>
      <c r="F12" s="94"/>
      <c r="G12" s="94"/>
      <c r="H12" s="94"/>
      <c r="I12" s="94"/>
      <c r="J12" s="95"/>
      <c r="K12" s="93"/>
      <c r="L12" s="94"/>
      <c r="M12" s="95"/>
      <c r="O12" s="96"/>
      <c r="Q12" s="97"/>
      <c r="R12" s="98"/>
      <c r="T12" s="67">
        <f t="shared" si="0"/>
        <v>0</v>
      </c>
      <c r="U12" s="7"/>
      <c r="V12" s="102"/>
      <c r="W12" s="68" t="str">
        <f t="shared" si="7"/>
        <v/>
      </c>
      <c r="Y12" s="104"/>
      <c r="Z12" s="93"/>
      <c r="AA12" s="94"/>
      <c r="AB12" s="94"/>
      <c r="AC12" s="94"/>
      <c r="AD12" s="94"/>
      <c r="AE12" s="94"/>
      <c r="AF12" s="94"/>
      <c r="AG12" s="95"/>
      <c r="AH12" s="93"/>
      <c r="AI12" s="94"/>
      <c r="AJ12" s="95"/>
      <c r="AL12" s="96"/>
      <c r="AN12" s="99"/>
      <c r="AO12" s="95"/>
      <c r="AQ12" s="67">
        <f t="shared" si="1"/>
        <v>0</v>
      </c>
      <c r="AR12" s="7"/>
      <c r="AS12" s="102"/>
      <c r="AT12" s="68" t="str">
        <f t="shared" si="2"/>
        <v/>
      </c>
      <c r="AV12" s="104"/>
      <c r="AW12" s="93"/>
      <c r="AX12" s="94"/>
      <c r="AY12" s="94"/>
      <c r="AZ12" s="94"/>
      <c r="BA12" s="94"/>
      <c r="BB12" s="94"/>
      <c r="BC12" s="94"/>
      <c r="BD12" s="95"/>
      <c r="BE12" s="93"/>
      <c r="BF12" s="94"/>
      <c r="BG12" s="95"/>
      <c r="BI12" s="96"/>
      <c r="BK12" s="99"/>
      <c r="BL12" s="95"/>
      <c r="BN12" s="67">
        <f t="shared" si="8"/>
        <v>0</v>
      </c>
      <c r="BO12" s="7"/>
      <c r="BP12" s="102"/>
      <c r="BQ12" s="68" t="str">
        <f t="shared" si="3"/>
        <v/>
      </c>
      <c r="BS12" s="104"/>
      <c r="BT12" s="93"/>
      <c r="BU12" s="94"/>
      <c r="BV12" s="94"/>
      <c r="BW12" s="94"/>
      <c r="BX12" s="94"/>
      <c r="BY12" s="94"/>
      <c r="BZ12" s="94"/>
      <c r="CA12" s="95"/>
      <c r="CB12" s="93"/>
      <c r="CC12" s="94"/>
      <c r="CD12" s="95"/>
      <c r="CF12" s="96"/>
      <c r="CH12" s="99"/>
      <c r="CI12" s="95"/>
      <c r="CK12" s="67">
        <f t="shared" si="9"/>
        <v>0</v>
      </c>
      <c r="CL12" s="7"/>
      <c r="CM12" s="102"/>
      <c r="CN12" s="68" t="str">
        <f t="shared" si="4"/>
        <v/>
      </c>
      <c r="CO12" s="7"/>
      <c r="CP12" s="104"/>
      <c r="CQ12" s="93"/>
      <c r="CR12" s="94"/>
      <c r="CS12" s="94"/>
      <c r="CT12" s="94"/>
      <c r="CU12" s="94"/>
      <c r="CV12" s="94"/>
      <c r="CW12" s="94"/>
      <c r="CX12" s="95"/>
      <c r="CY12" s="93"/>
      <c r="CZ12" s="94"/>
      <c r="DA12" s="95"/>
      <c r="DC12" s="96"/>
      <c r="DE12" s="99"/>
      <c r="DF12" s="95"/>
      <c r="DH12" s="67">
        <f t="shared" si="10"/>
        <v>0</v>
      </c>
      <c r="DI12" s="7"/>
      <c r="DJ12" s="102"/>
      <c r="DK12" s="68" t="str">
        <f t="shared" si="5"/>
        <v/>
      </c>
      <c r="DL12" s="7"/>
      <c r="DM12" s="104"/>
      <c r="DN12" s="93"/>
      <c r="DO12" s="94"/>
      <c r="DP12" s="94"/>
      <c r="DQ12" s="94"/>
      <c r="DR12" s="94"/>
      <c r="DS12" s="94"/>
      <c r="DT12" s="94"/>
      <c r="DU12" s="95"/>
      <c r="DV12" s="93"/>
      <c r="DW12" s="94"/>
      <c r="DX12" s="95"/>
      <c r="DZ12" s="96"/>
      <c r="EB12" s="99"/>
      <c r="EC12" s="95"/>
      <c r="EE12" s="67">
        <f t="shared" si="11"/>
        <v>0</v>
      </c>
      <c r="EF12" s="7"/>
      <c r="EG12" s="102"/>
      <c r="EH12" s="68" t="str">
        <f t="shared" si="6"/>
        <v/>
      </c>
      <c r="EI12" s="62"/>
    </row>
    <row r="13" spans="1:139" ht="15" customHeight="1" x14ac:dyDescent="0.25">
      <c r="A13" s="58"/>
      <c r="B13" s="104"/>
      <c r="C13" s="93"/>
      <c r="D13" s="94"/>
      <c r="E13" s="94"/>
      <c r="F13" s="94"/>
      <c r="G13" s="94"/>
      <c r="H13" s="94"/>
      <c r="I13" s="94"/>
      <c r="J13" s="95"/>
      <c r="K13" s="93"/>
      <c r="L13" s="94"/>
      <c r="M13" s="95"/>
      <c r="O13" s="96"/>
      <c r="Q13" s="97"/>
      <c r="R13" s="98"/>
      <c r="T13" s="67">
        <f t="shared" si="0"/>
        <v>0</v>
      </c>
      <c r="U13" s="7"/>
      <c r="V13" s="102"/>
      <c r="W13" s="68" t="str">
        <f t="shared" si="7"/>
        <v/>
      </c>
      <c r="Y13" s="104"/>
      <c r="Z13" s="93"/>
      <c r="AA13" s="94"/>
      <c r="AB13" s="94"/>
      <c r="AC13" s="94"/>
      <c r="AD13" s="94"/>
      <c r="AE13" s="94"/>
      <c r="AF13" s="94"/>
      <c r="AG13" s="95"/>
      <c r="AH13" s="93"/>
      <c r="AI13" s="94"/>
      <c r="AJ13" s="95"/>
      <c r="AL13" s="96"/>
      <c r="AN13" s="99"/>
      <c r="AO13" s="95"/>
      <c r="AQ13" s="67">
        <f t="shared" si="1"/>
        <v>0</v>
      </c>
      <c r="AR13" s="7"/>
      <c r="AS13" s="102"/>
      <c r="AT13" s="68" t="str">
        <f t="shared" si="2"/>
        <v/>
      </c>
      <c r="AV13" s="104"/>
      <c r="AW13" s="93"/>
      <c r="AX13" s="94"/>
      <c r="AY13" s="94"/>
      <c r="AZ13" s="94"/>
      <c r="BA13" s="94"/>
      <c r="BB13" s="94"/>
      <c r="BC13" s="94"/>
      <c r="BD13" s="95"/>
      <c r="BE13" s="93"/>
      <c r="BF13" s="94"/>
      <c r="BG13" s="95"/>
      <c r="BI13" s="96"/>
      <c r="BK13" s="99"/>
      <c r="BL13" s="95"/>
      <c r="BN13" s="67">
        <f t="shared" si="8"/>
        <v>0</v>
      </c>
      <c r="BO13" s="7"/>
      <c r="BP13" s="102"/>
      <c r="BQ13" s="68" t="str">
        <f t="shared" si="3"/>
        <v/>
      </c>
      <c r="BS13" s="104"/>
      <c r="BT13" s="93"/>
      <c r="BU13" s="94"/>
      <c r="BV13" s="94"/>
      <c r="BW13" s="94"/>
      <c r="BX13" s="94"/>
      <c r="BY13" s="94"/>
      <c r="BZ13" s="94"/>
      <c r="CA13" s="95"/>
      <c r="CB13" s="93"/>
      <c r="CC13" s="94"/>
      <c r="CD13" s="95"/>
      <c r="CF13" s="96"/>
      <c r="CH13" s="99"/>
      <c r="CI13" s="95"/>
      <c r="CK13" s="67">
        <f t="shared" si="9"/>
        <v>0</v>
      </c>
      <c r="CL13" s="7"/>
      <c r="CM13" s="102"/>
      <c r="CN13" s="68" t="str">
        <f t="shared" si="4"/>
        <v/>
      </c>
      <c r="CO13" s="7"/>
      <c r="CP13" s="104"/>
      <c r="CQ13" s="93"/>
      <c r="CR13" s="94"/>
      <c r="CS13" s="94"/>
      <c r="CT13" s="94"/>
      <c r="CU13" s="94"/>
      <c r="CV13" s="94"/>
      <c r="CW13" s="94"/>
      <c r="CX13" s="95"/>
      <c r="CY13" s="93"/>
      <c r="CZ13" s="94"/>
      <c r="DA13" s="95"/>
      <c r="DC13" s="96"/>
      <c r="DE13" s="99"/>
      <c r="DF13" s="95"/>
      <c r="DH13" s="67">
        <f t="shared" si="10"/>
        <v>0</v>
      </c>
      <c r="DI13" s="7"/>
      <c r="DJ13" s="102"/>
      <c r="DK13" s="68" t="str">
        <f t="shared" si="5"/>
        <v/>
      </c>
      <c r="DL13" s="7"/>
      <c r="DM13" s="104"/>
      <c r="DN13" s="93"/>
      <c r="DO13" s="94"/>
      <c r="DP13" s="94"/>
      <c r="DQ13" s="94"/>
      <c r="DR13" s="94"/>
      <c r="DS13" s="94"/>
      <c r="DT13" s="94"/>
      <c r="DU13" s="95"/>
      <c r="DV13" s="93"/>
      <c r="DW13" s="94"/>
      <c r="DX13" s="95"/>
      <c r="DZ13" s="96"/>
      <c r="EB13" s="99"/>
      <c r="EC13" s="95"/>
      <c r="EE13" s="67">
        <f t="shared" si="11"/>
        <v>0</v>
      </c>
      <c r="EF13" s="7"/>
      <c r="EG13" s="102"/>
      <c r="EH13" s="68" t="str">
        <f t="shared" si="6"/>
        <v/>
      </c>
      <c r="EI13" s="62"/>
    </row>
    <row r="14" spans="1:139" ht="15" customHeight="1" x14ac:dyDescent="0.25">
      <c r="A14" s="58"/>
      <c r="B14" s="104"/>
      <c r="C14" s="93"/>
      <c r="D14" s="94"/>
      <c r="E14" s="94"/>
      <c r="F14" s="94"/>
      <c r="G14" s="94"/>
      <c r="H14" s="94"/>
      <c r="I14" s="94"/>
      <c r="J14" s="95"/>
      <c r="K14" s="93"/>
      <c r="L14" s="94"/>
      <c r="M14" s="95"/>
      <c r="O14" s="96"/>
      <c r="Q14" s="97"/>
      <c r="R14" s="98"/>
      <c r="T14" s="67">
        <f t="shared" si="0"/>
        <v>0</v>
      </c>
      <c r="U14" s="7"/>
      <c r="V14" s="102"/>
      <c r="W14" s="68" t="str">
        <f t="shared" si="7"/>
        <v/>
      </c>
      <c r="Y14" s="104"/>
      <c r="Z14" s="93"/>
      <c r="AA14" s="94"/>
      <c r="AB14" s="94"/>
      <c r="AC14" s="94"/>
      <c r="AD14" s="94"/>
      <c r="AE14" s="94"/>
      <c r="AF14" s="94"/>
      <c r="AG14" s="95"/>
      <c r="AH14" s="93"/>
      <c r="AI14" s="94"/>
      <c r="AJ14" s="95"/>
      <c r="AL14" s="96"/>
      <c r="AN14" s="99"/>
      <c r="AO14" s="95"/>
      <c r="AQ14" s="67">
        <f t="shared" si="1"/>
        <v>0</v>
      </c>
      <c r="AR14" s="7"/>
      <c r="AS14" s="102"/>
      <c r="AT14" s="68" t="str">
        <f t="shared" si="2"/>
        <v/>
      </c>
      <c r="AV14" s="104"/>
      <c r="AW14" s="93"/>
      <c r="AX14" s="94"/>
      <c r="AY14" s="94"/>
      <c r="AZ14" s="94"/>
      <c r="BA14" s="94"/>
      <c r="BB14" s="94"/>
      <c r="BC14" s="94"/>
      <c r="BD14" s="95"/>
      <c r="BE14" s="93"/>
      <c r="BF14" s="94"/>
      <c r="BG14" s="95"/>
      <c r="BI14" s="96"/>
      <c r="BK14" s="99"/>
      <c r="BL14" s="95"/>
      <c r="BN14" s="67">
        <f t="shared" si="8"/>
        <v>0</v>
      </c>
      <c r="BO14" s="7"/>
      <c r="BP14" s="102"/>
      <c r="BQ14" s="68" t="str">
        <f t="shared" si="3"/>
        <v/>
      </c>
      <c r="BS14" s="104"/>
      <c r="BT14" s="93"/>
      <c r="BU14" s="94"/>
      <c r="BV14" s="94"/>
      <c r="BW14" s="94"/>
      <c r="BX14" s="94"/>
      <c r="BY14" s="94"/>
      <c r="BZ14" s="94"/>
      <c r="CA14" s="95"/>
      <c r="CB14" s="93"/>
      <c r="CC14" s="94"/>
      <c r="CD14" s="95"/>
      <c r="CF14" s="96"/>
      <c r="CH14" s="99"/>
      <c r="CI14" s="95"/>
      <c r="CK14" s="67">
        <f t="shared" si="9"/>
        <v>0</v>
      </c>
      <c r="CL14" s="7"/>
      <c r="CM14" s="102"/>
      <c r="CN14" s="68" t="str">
        <f t="shared" si="4"/>
        <v/>
      </c>
      <c r="CO14" s="7"/>
      <c r="CP14" s="104"/>
      <c r="CQ14" s="93"/>
      <c r="CR14" s="94"/>
      <c r="CS14" s="94"/>
      <c r="CT14" s="94"/>
      <c r="CU14" s="94"/>
      <c r="CV14" s="94"/>
      <c r="CW14" s="94"/>
      <c r="CX14" s="95"/>
      <c r="CY14" s="93"/>
      <c r="CZ14" s="94"/>
      <c r="DA14" s="95"/>
      <c r="DC14" s="96"/>
      <c r="DE14" s="99"/>
      <c r="DF14" s="95"/>
      <c r="DH14" s="67">
        <f t="shared" si="10"/>
        <v>0</v>
      </c>
      <c r="DI14" s="7"/>
      <c r="DJ14" s="102"/>
      <c r="DK14" s="68" t="str">
        <f t="shared" si="5"/>
        <v/>
      </c>
      <c r="DL14" s="7"/>
      <c r="DM14" s="104"/>
      <c r="DN14" s="93"/>
      <c r="DO14" s="94"/>
      <c r="DP14" s="94"/>
      <c r="DQ14" s="94"/>
      <c r="DR14" s="94"/>
      <c r="DS14" s="94"/>
      <c r="DT14" s="94"/>
      <c r="DU14" s="95"/>
      <c r="DV14" s="93"/>
      <c r="DW14" s="94"/>
      <c r="DX14" s="95"/>
      <c r="DZ14" s="96"/>
      <c r="EB14" s="99"/>
      <c r="EC14" s="95"/>
      <c r="EE14" s="67">
        <f t="shared" si="11"/>
        <v>0</v>
      </c>
      <c r="EF14" s="7"/>
      <c r="EG14" s="102"/>
      <c r="EH14" s="68" t="str">
        <f t="shared" si="6"/>
        <v/>
      </c>
      <c r="EI14" s="62"/>
    </row>
    <row r="15" spans="1:139" ht="15" customHeight="1" x14ac:dyDescent="0.25">
      <c r="A15" s="58"/>
      <c r="B15" s="104"/>
      <c r="C15" s="93"/>
      <c r="D15" s="94"/>
      <c r="E15" s="94"/>
      <c r="F15" s="94"/>
      <c r="G15" s="94"/>
      <c r="H15" s="94"/>
      <c r="I15" s="94"/>
      <c r="J15" s="95"/>
      <c r="K15" s="93"/>
      <c r="L15" s="94"/>
      <c r="M15" s="95"/>
      <c r="O15" s="96"/>
      <c r="Q15" s="97"/>
      <c r="R15" s="98"/>
      <c r="T15" s="67">
        <f t="shared" si="0"/>
        <v>0</v>
      </c>
      <c r="U15" s="7"/>
      <c r="V15" s="102"/>
      <c r="W15" s="68" t="str">
        <f t="shared" si="7"/>
        <v/>
      </c>
      <c r="Y15" s="104"/>
      <c r="Z15" s="93"/>
      <c r="AA15" s="94"/>
      <c r="AB15" s="94"/>
      <c r="AC15" s="94"/>
      <c r="AD15" s="94"/>
      <c r="AE15" s="94"/>
      <c r="AF15" s="94"/>
      <c r="AG15" s="95"/>
      <c r="AH15" s="93"/>
      <c r="AI15" s="94"/>
      <c r="AJ15" s="95"/>
      <c r="AL15" s="96"/>
      <c r="AN15" s="99"/>
      <c r="AO15" s="95"/>
      <c r="AQ15" s="67">
        <f t="shared" si="1"/>
        <v>0</v>
      </c>
      <c r="AR15" s="7"/>
      <c r="AS15" s="102"/>
      <c r="AT15" s="68" t="str">
        <f t="shared" si="2"/>
        <v/>
      </c>
      <c r="AV15" s="104"/>
      <c r="AW15" s="93"/>
      <c r="AX15" s="94"/>
      <c r="AY15" s="94"/>
      <c r="AZ15" s="94"/>
      <c r="BA15" s="94"/>
      <c r="BB15" s="94"/>
      <c r="BC15" s="94"/>
      <c r="BD15" s="95"/>
      <c r="BE15" s="93"/>
      <c r="BF15" s="94"/>
      <c r="BG15" s="95"/>
      <c r="BI15" s="96"/>
      <c r="BK15" s="99"/>
      <c r="BL15" s="95"/>
      <c r="BN15" s="67">
        <f t="shared" si="8"/>
        <v>0</v>
      </c>
      <c r="BO15" s="7"/>
      <c r="BP15" s="102"/>
      <c r="BQ15" s="68" t="str">
        <f t="shared" si="3"/>
        <v/>
      </c>
      <c r="BS15" s="104"/>
      <c r="BT15" s="93"/>
      <c r="BU15" s="94"/>
      <c r="BV15" s="94"/>
      <c r="BW15" s="94"/>
      <c r="BX15" s="94"/>
      <c r="BY15" s="94"/>
      <c r="BZ15" s="94"/>
      <c r="CA15" s="95"/>
      <c r="CB15" s="93"/>
      <c r="CC15" s="94"/>
      <c r="CD15" s="95"/>
      <c r="CF15" s="96"/>
      <c r="CH15" s="99"/>
      <c r="CI15" s="95"/>
      <c r="CK15" s="67">
        <f t="shared" si="9"/>
        <v>0</v>
      </c>
      <c r="CL15" s="7"/>
      <c r="CM15" s="102"/>
      <c r="CN15" s="68" t="str">
        <f t="shared" si="4"/>
        <v/>
      </c>
      <c r="CO15" s="7"/>
      <c r="CP15" s="104"/>
      <c r="CQ15" s="93"/>
      <c r="CR15" s="94"/>
      <c r="CS15" s="94"/>
      <c r="CT15" s="94"/>
      <c r="CU15" s="94"/>
      <c r="CV15" s="94"/>
      <c r="CW15" s="94"/>
      <c r="CX15" s="95"/>
      <c r="CY15" s="93"/>
      <c r="CZ15" s="94"/>
      <c r="DA15" s="95"/>
      <c r="DC15" s="96"/>
      <c r="DE15" s="99"/>
      <c r="DF15" s="95"/>
      <c r="DH15" s="67">
        <f t="shared" si="10"/>
        <v>0</v>
      </c>
      <c r="DI15" s="7"/>
      <c r="DJ15" s="102"/>
      <c r="DK15" s="68" t="str">
        <f t="shared" si="5"/>
        <v/>
      </c>
      <c r="DL15" s="7"/>
      <c r="DM15" s="104"/>
      <c r="DN15" s="93"/>
      <c r="DO15" s="94"/>
      <c r="DP15" s="94"/>
      <c r="DQ15" s="94"/>
      <c r="DR15" s="94"/>
      <c r="DS15" s="94"/>
      <c r="DT15" s="94"/>
      <c r="DU15" s="95"/>
      <c r="DV15" s="93"/>
      <c r="DW15" s="94"/>
      <c r="DX15" s="95"/>
      <c r="DZ15" s="96"/>
      <c r="EB15" s="99"/>
      <c r="EC15" s="95"/>
      <c r="EE15" s="67">
        <f t="shared" si="11"/>
        <v>0</v>
      </c>
      <c r="EF15" s="7"/>
      <c r="EG15" s="102"/>
      <c r="EH15" s="68" t="str">
        <f t="shared" si="6"/>
        <v/>
      </c>
      <c r="EI15" s="62"/>
    </row>
    <row r="16" spans="1:139" ht="15" customHeight="1" x14ac:dyDescent="0.25">
      <c r="A16" s="58"/>
      <c r="B16" s="104"/>
      <c r="C16" s="93"/>
      <c r="D16" s="94"/>
      <c r="E16" s="94"/>
      <c r="F16" s="94"/>
      <c r="G16" s="94"/>
      <c r="H16" s="94"/>
      <c r="I16" s="94"/>
      <c r="J16" s="95"/>
      <c r="K16" s="93"/>
      <c r="L16" s="94"/>
      <c r="M16" s="95"/>
      <c r="O16" s="96"/>
      <c r="Q16" s="97"/>
      <c r="R16" s="98"/>
      <c r="T16" s="67">
        <f t="shared" si="0"/>
        <v>0</v>
      </c>
      <c r="U16" s="7"/>
      <c r="V16" s="102"/>
      <c r="W16" s="68" t="str">
        <f t="shared" si="7"/>
        <v/>
      </c>
      <c r="Y16" s="104"/>
      <c r="Z16" s="93"/>
      <c r="AA16" s="94"/>
      <c r="AB16" s="94"/>
      <c r="AC16" s="94"/>
      <c r="AD16" s="94"/>
      <c r="AE16" s="94"/>
      <c r="AF16" s="94"/>
      <c r="AG16" s="95"/>
      <c r="AH16" s="93"/>
      <c r="AI16" s="94"/>
      <c r="AJ16" s="95"/>
      <c r="AL16" s="96"/>
      <c r="AN16" s="99"/>
      <c r="AO16" s="95"/>
      <c r="AQ16" s="67">
        <f t="shared" si="1"/>
        <v>0</v>
      </c>
      <c r="AR16" s="7"/>
      <c r="AS16" s="102"/>
      <c r="AT16" s="68" t="str">
        <f t="shared" si="2"/>
        <v/>
      </c>
      <c r="AV16" s="104"/>
      <c r="AW16" s="93"/>
      <c r="AX16" s="94"/>
      <c r="AY16" s="94"/>
      <c r="AZ16" s="94"/>
      <c r="BA16" s="94"/>
      <c r="BB16" s="94"/>
      <c r="BC16" s="94"/>
      <c r="BD16" s="95"/>
      <c r="BE16" s="93"/>
      <c r="BF16" s="94"/>
      <c r="BG16" s="95"/>
      <c r="BI16" s="96"/>
      <c r="BK16" s="99"/>
      <c r="BL16" s="95"/>
      <c r="BN16" s="67">
        <f t="shared" si="8"/>
        <v>0</v>
      </c>
      <c r="BO16" s="7"/>
      <c r="BP16" s="102"/>
      <c r="BQ16" s="68" t="str">
        <f t="shared" si="3"/>
        <v/>
      </c>
      <c r="BS16" s="104"/>
      <c r="BT16" s="93"/>
      <c r="BU16" s="94"/>
      <c r="BV16" s="94"/>
      <c r="BW16" s="94"/>
      <c r="BX16" s="94"/>
      <c r="BY16" s="94"/>
      <c r="BZ16" s="94"/>
      <c r="CA16" s="95"/>
      <c r="CB16" s="93"/>
      <c r="CC16" s="94"/>
      <c r="CD16" s="95"/>
      <c r="CF16" s="96"/>
      <c r="CH16" s="99"/>
      <c r="CI16" s="95"/>
      <c r="CK16" s="67">
        <f t="shared" si="9"/>
        <v>0</v>
      </c>
      <c r="CL16" s="7"/>
      <c r="CM16" s="102"/>
      <c r="CN16" s="68" t="str">
        <f t="shared" si="4"/>
        <v/>
      </c>
      <c r="CO16" s="7"/>
      <c r="CP16" s="104"/>
      <c r="CQ16" s="93"/>
      <c r="CR16" s="94"/>
      <c r="CS16" s="94"/>
      <c r="CT16" s="94"/>
      <c r="CU16" s="94"/>
      <c r="CV16" s="94"/>
      <c r="CW16" s="94"/>
      <c r="CX16" s="95"/>
      <c r="CY16" s="93"/>
      <c r="CZ16" s="94"/>
      <c r="DA16" s="95"/>
      <c r="DC16" s="96"/>
      <c r="DE16" s="99"/>
      <c r="DF16" s="95"/>
      <c r="DH16" s="67">
        <f t="shared" si="10"/>
        <v>0</v>
      </c>
      <c r="DI16" s="7"/>
      <c r="DJ16" s="102"/>
      <c r="DK16" s="68" t="str">
        <f t="shared" si="5"/>
        <v/>
      </c>
      <c r="DL16" s="7"/>
      <c r="DM16" s="104"/>
      <c r="DN16" s="93"/>
      <c r="DO16" s="94"/>
      <c r="DP16" s="94"/>
      <c r="DQ16" s="94"/>
      <c r="DR16" s="94"/>
      <c r="DS16" s="94"/>
      <c r="DT16" s="94"/>
      <c r="DU16" s="95"/>
      <c r="DV16" s="93"/>
      <c r="DW16" s="94"/>
      <c r="DX16" s="95"/>
      <c r="DZ16" s="96"/>
      <c r="EB16" s="99"/>
      <c r="EC16" s="95"/>
      <c r="EE16" s="67">
        <f t="shared" si="11"/>
        <v>0</v>
      </c>
      <c r="EF16" s="7"/>
      <c r="EG16" s="102"/>
      <c r="EH16" s="68" t="str">
        <f t="shared" si="6"/>
        <v/>
      </c>
      <c r="EI16" s="62"/>
    </row>
    <row r="17" spans="1:139" ht="15" customHeight="1" x14ac:dyDescent="0.25">
      <c r="A17" s="58"/>
      <c r="B17" s="104"/>
      <c r="C17" s="93"/>
      <c r="D17" s="94"/>
      <c r="E17" s="94"/>
      <c r="F17" s="94"/>
      <c r="G17" s="94"/>
      <c r="H17" s="94"/>
      <c r="I17" s="94"/>
      <c r="J17" s="95"/>
      <c r="K17" s="93"/>
      <c r="L17" s="94"/>
      <c r="M17" s="95"/>
      <c r="O17" s="96"/>
      <c r="Q17" s="97"/>
      <c r="R17" s="98"/>
      <c r="T17" s="67">
        <f t="shared" si="0"/>
        <v>0</v>
      </c>
      <c r="U17" s="7"/>
      <c r="V17" s="102"/>
      <c r="W17" s="68" t="str">
        <f t="shared" si="7"/>
        <v/>
      </c>
      <c r="Y17" s="104"/>
      <c r="Z17" s="93"/>
      <c r="AA17" s="94"/>
      <c r="AB17" s="94"/>
      <c r="AC17" s="94"/>
      <c r="AD17" s="94"/>
      <c r="AE17" s="94"/>
      <c r="AF17" s="94"/>
      <c r="AG17" s="95"/>
      <c r="AH17" s="93"/>
      <c r="AI17" s="94"/>
      <c r="AJ17" s="95"/>
      <c r="AL17" s="96"/>
      <c r="AN17" s="99"/>
      <c r="AO17" s="95"/>
      <c r="AQ17" s="67">
        <f t="shared" si="1"/>
        <v>0</v>
      </c>
      <c r="AR17" s="7"/>
      <c r="AS17" s="102"/>
      <c r="AT17" s="68" t="str">
        <f t="shared" si="2"/>
        <v/>
      </c>
      <c r="AV17" s="104"/>
      <c r="AW17" s="93"/>
      <c r="AX17" s="94"/>
      <c r="AY17" s="94"/>
      <c r="AZ17" s="94"/>
      <c r="BA17" s="94"/>
      <c r="BB17" s="94"/>
      <c r="BC17" s="94"/>
      <c r="BD17" s="95"/>
      <c r="BE17" s="93"/>
      <c r="BF17" s="94"/>
      <c r="BG17" s="95"/>
      <c r="BI17" s="96"/>
      <c r="BK17" s="99"/>
      <c r="BL17" s="95"/>
      <c r="BN17" s="67">
        <f t="shared" si="8"/>
        <v>0</v>
      </c>
      <c r="BO17" s="7"/>
      <c r="BP17" s="102"/>
      <c r="BQ17" s="68" t="str">
        <f t="shared" si="3"/>
        <v/>
      </c>
      <c r="BS17" s="104"/>
      <c r="BT17" s="93"/>
      <c r="BU17" s="94"/>
      <c r="BV17" s="94"/>
      <c r="BW17" s="94"/>
      <c r="BX17" s="94"/>
      <c r="BY17" s="94"/>
      <c r="BZ17" s="94"/>
      <c r="CA17" s="95"/>
      <c r="CB17" s="93"/>
      <c r="CC17" s="94"/>
      <c r="CD17" s="95"/>
      <c r="CF17" s="96"/>
      <c r="CH17" s="99"/>
      <c r="CI17" s="95"/>
      <c r="CK17" s="67">
        <f t="shared" si="9"/>
        <v>0</v>
      </c>
      <c r="CL17" s="7"/>
      <c r="CM17" s="102"/>
      <c r="CN17" s="68" t="str">
        <f t="shared" si="4"/>
        <v/>
      </c>
      <c r="CO17" s="7"/>
      <c r="CP17" s="104"/>
      <c r="CQ17" s="93"/>
      <c r="CR17" s="94"/>
      <c r="CS17" s="94"/>
      <c r="CT17" s="94"/>
      <c r="CU17" s="94"/>
      <c r="CV17" s="94"/>
      <c r="CW17" s="94"/>
      <c r="CX17" s="95"/>
      <c r="CY17" s="93"/>
      <c r="CZ17" s="94"/>
      <c r="DA17" s="95"/>
      <c r="DC17" s="96"/>
      <c r="DE17" s="99"/>
      <c r="DF17" s="95"/>
      <c r="DH17" s="67">
        <f t="shared" si="10"/>
        <v>0</v>
      </c>
      <c r="DI17" s="7"/>
      <c r="DJ17" s="102"/>
      <c r="DK17" s="68" t="str">
        <f t="shared" si="5"/>
        <v/>
      </c>
      <c r="DL17" s="7"/>
      <c r="DM17" s="104"/>
      <c r="DN17" s="93"/>
      <c r="DO17" s="94"/>
      <c r="DP17" s="94"/>
      <c r="DQ17" s="94"/>
      <c r="DR17" s="94"/>
      <c r="DS17" s="94"/>
      <c r="DT17" s="94"/>
      <c r="DU17" s="95"/>
      <c r="DV17" s="93"/>
      <c r="DW17" s="94"/>
      <c r="DX17" s="95"/>
      <c r="DZ17" s="96"/>
      <c r="EB17" s="99"/>
      <c r="EC17" s="95"/>
      <c r="EE17" s="67">
        <f t="shared" si="11"/>
        <v>0</v>
      </c>
      <c r="EF17" s="7"/>
      <c r="EG17" s="102"/>
      <c r="EH17" s="68" t="str">
        <f t="shared" si="6"/>
        <v/>
      </c>
      <c r="EI17" s="62"/>
    </row>
    <row r="18" spans="1:139" ht="15" customHeight="1" x14ac:dyDescent="0.25">
      <c r="A18" s="58"/>
      <c r="B18" s="104"/>
      <c r="C18" s="93"/>
      <c r="D18" s="94"/>
      <c r="E18" s="94"/>
      <c r="F18" s="94"/>
      <c r="G18" s="94"/>
      <c r="H18" s="94"/>
      <c r="I18" s="94"/>
      <c r="J18" s="95"/>
      <c r="K18" s="93"/>
      <c r="L18" s="94"/>
      <c r="M18" s="95"/>
      <c r="O18" s="96"/>
      <c r="Q18" s="97"/>
      <c r="R18" s="98"/>
      <c r="T18" s="67">
        <f t="shared" si="0"/>
        <v>0</v>
      </c>
      <c r="U18" s="7"/>
      <c r="V18" s="102"/>
      <c r="W18" s="68" t="str">
        <f t="shared" si="7"/>
        <v/>
      </c>
      <c r="Y18" s="104"/>
      <c r="Z18" s="93"/>
      <c r="AA18" s="94"/>
      <c r="AB18" s="94"/>
      <c r="AC18" s="94"/>
      <c r="AD18" s="94"/>
      <c r="AE18" s="94"/>
      <c r="AF18" s="94"/>
      <c r="AG18" s="95"/>
      <c r="AH18" s="93"/>
      <c r="AI18" s="94"/>
      <c r="AJ18" s="95"/>
      <c r="AL18" s="96"/>
      <c r="AN18" s="99"/>
      <c r="AO18" s="95"/>
      <c r="AQ18" s="67">
        <f t="shared" si="1"/>
        <v>0</v>
      </c>
      <c r="AR18" s="7"/>
      <c r="AS18" s="102"/>
      <c r="AT18" s="68" t="str">
        <f t="shared" si="2"/>
        <v/>
      </c>
      <c r="AV18" s="104"/>
      <c r="AW18" s="93"/>
      <c r="AX18" s="94"/>
      <c r="AY18" s="94"/>
      <c r="AZ18" s="94"/>
      <c r="BA18" s="94"/>
      <c r="BB18" s="94"/>
      <c r="BC18" s="94"/>
      <c r="BD18" s="95"/>
      <c r="BE18" s="93"/>
      <c r="BF18" s="94"/>
      <c r="BG18" s="95"/>
      <c r="BI18" s="96"/>
      <c r="BK18" s="99"/>
      <c r="BL18" s="95"/>
      <c r="BN18" s="67">
        <f t="shared" si="8"/>
        <v>0</v>
      </c>
      <c r="BO18" s="7"/>
      <c r="BP18" s="102"/>
      <c r="BQ18" s="68" t="str">
        <f t="shared" si="3"/>
        <v/>
      </c>
      <c r="BS18" s="104"/>
      <c r="BT18" s="93"/>
      <c r="BU18" s="94"/>
      <c r="BV18" s="94"/>
      <c r="BW18" s="94"/>
      <c r="BX18" s="94"/>
      <c r="BY18" s="94"/>
      <c r="BZ18" s="94"/>
      <c r="CA18" s="95"/>
      <c r="CB18" s="93"/>
      <c r="CC18" s="94"/>
      <c r="CD18" s="95"/>
      <c r="CF18" s="96"/>
      <c r="CH18" s="99"/>
      <c r="CI18" s="95"/>
      <c r="CK18" s="67">
        <f t="shared" si="9"/>
        <v>0</v>
      </c>
      <c r="CL18" s="7"/>
      <c r="CM18" s="102"/>
      <c r="CN18" s="68" t="str">
        <f t="shared" si="4"/>
        <v/>
      </c>
      <c r="CO18" s="7"/>
      <c r="CP18" s="104"/>
      <c r="CQ18" s="93"/>
      <c r="CR18" s="94"/>
      <c r="CS18" s="94"/>
      <c r="CT18" s="94"/>
      <c r="CU18" s="94"/>
      <c r="CV18" s="94"/>
      <c r="CW18" s="94"/>
      <c r="CX18" s="95"/>
      <c r="CY18" s="93"/>
      <c r="CZ18" s="94"/>
      <c r="DA18" s="95"/>
      <c r="DC18" s="96"/>
      <c r="DE18" s="99"/>
      <c r="DF18" s="95"/>
      <c r="DH18" s="67">
        <f t="shared" si="10"/>
        <v>0</v>
      </c>
      <c r="DI18" s="7"/>
      <c r="DJ18" s="102"/>
      <c r="DK18" s="68" t="str">
        <f t="shared" si="5"/>
        <v/>
      </c>
      <c r="DL18" s="7"/>
      <c r="DM18" s="104"/>
      <c r="DN18" s="93"/>
      <c r="DO18" s="94"/>
      <c r="DP18" s="94"/>
      <c r="DQ18" s="94"/>
      <c r="DR18" s="94"/>
      <c r="DS18" s="94"/>
      <c r="DT18" s="94"/>
      <c r="DU18" s="95"/>
      <c r="DV18" s="93"/>
      <c r="DW18" s="94"/>
      <c r="DX18" s="95"/>
      <c r="DZ18" s="96"/>
      <c r="EB18" s="99"/>
      <c r="EC18" s="95"/>
      <c r="EE18" s="67">
        <f t="shared" si="11"/>
        <v>0</v>
      </c>
      <c r="EF18" s="7"/>
      <c r="EG18" s="102"/>
      <c r="EH18" s="68" t="str">
        <f t="shared" si="6"/>
        <v/>
      </c>
      <c r="EI18" s="62"/>
    </row>
    <row r="19" spans="1:139" ht="15" customHeight="1" x14ac:dyDescent="0.25">
      <c r="A19" s="58"/>
      <c r="B19" s="104"/>
      <c r="C19" s="93"/>
      <c r="D19" s="94"/>
      <c r="E19" s="94"/>
      <c r="F19" s="94"/>
      <c r="G19" s="94"/>
      <c r="H19" s="94"/>
      <c r="I19" s="94"/>
      <c r="J19" s="95"/>
      <c r="K19" s="93"/>
      <c r="L19" s="94"/>
      <c r="M19" s="95"/>
      <c r="O19" s="96"/>
      <c r="Q19" s="97"/>
      <c r="R19" s="98"/>
      <c r="T19" s="67">
        <f t="shared" si="0"/>
        <v>0</v>
      </c>
      <c r="U19" s="7"/>
      <c r="V19" s="102"/>
      <c r="W19" s="68" t="str">
        <f t="shared" si="7"/>
        <v/>
      </c>
      <c r="Y19" s="104"/>
      <c r="Z19" s="93"/>
      <c r="AA19" s="94"/>
      <c r="AB19" s="94"/>
      <c r="AC19" s="94"/>
      <c r="AD19" s="94"/>
      <c r="AE19" s="94"/>
      <c r="AF19" s="94"/>
      <c r="AG19" s="95"/>
      <c r="AH19" s="93"/>
      <c r="AI19" s="94"/>
      <c r="AJ19" s="95"/>
      <c r="AL19" s="96"/>
      <c r="AN19" s="99"/>
      <c r="AO19" s="95"/>
      <c r="AQ19" s="67">
        <f t="shared" si="1"/>
        <v>0</v>
      </c>
      <c r="AR19" s="7"/>
      <c r="AS19" s="102"/>
      <c r="AT19" s="68" t="str">
        <f t="shared" si="2"/>
        <v/>
      </c>
      <c r="AV19" s="104"/>
      <c r="AW19" s="93"/>
      <c r="AX19" s="94"/>
      <c r="AY19" s="94"/>
      <c r="AZ19" s="94"/>
      <c r="BA19" s="94"/>
      <c r="BB19" s="94"/>
      <c r="BC19" s="94"/>
      <c r="BD19" s="95"/>
      <c r="BE19" s="93"/>
      <c r="BF19" s="94"/>
      <c r="BG19" s="95"/>
      <c r="BI19" s="96"/>
      <c r="BK19" s="99"/>
      <c r="BL19" s="95"/>
      <c r="BN19" s="67">
        <f t="shared" si="8"/>
        <v>0</v>
      </c>
      <c r="BO19" s="7"/>
      <c r="BP19" s="102"/>
      <c r="BQ19" s="68" t="str">
        <f t="shared" si="3"/>
        <v/>
      </c>
      <c r="BS19" s="104"/>
      <c r="BT19" s="93"/>
      <c r="BU19" s="94"/>
      <c r="BV19" s="94"/>
      <c r="BW19" s="94"/>
      <c r="BX19" s="94"/>
      <c r="BY19" s="94"/>
      <c r="BZ19" s="94"/>
      <c r="CA19" s="95"/>
      <c r="CB19" s="93"/>
      <c r="CC19" s="94"/>
      <c r="CD19" s="95"/>
      <c r="CF19" s="96"/>
      <c r="CH19" s="99"/>
      <c r="CI19" s="95"/>
      <c r="CK19" s="67">
        <f t="shared" si="9"/>
        <v>0</v>
      </c>
      <c r="CL19" s="7"/>
      <c r="CM19" s="102"/>
      <c r="CN19" s="68" t="str">
        <f t="shared" si="4"/>
        <v/>
      </c>
      <c r="CO19" s="7"/>
      <c r="CP19" s="104"/>
      <c r="CQ19" s="93"/>
      <c r="CR19" s="94"/>
      <c r="CS19" s="94"/>
      <c r="CT19" s="94"/>
      <c r="CU19" s="94"/>
      <c r="CV19" s="94"/>
      <c r="CW19" s="94"/>
      <c r="CX19" s="95"/>
      <c r="CY19" s="93"/>
      <c r="CZ19" s="94"/>
      <c r="DA19" s="95"/>
      <c r="DC19" s="96"/>
      <c r="DE19" s="99"/>
      <c r="DF19" s="95"/>
      <c r="DH19" s="67">
        <f t="shared" si="10"/>
        <v>0</v>
      </c>
      <c r="DI19" s="7"/>
      <c r="DJ19" s="102"/>
      <c r="DK19" s="68" t="str">
        <f t="shared" si="5"/>
        <v/>
      </c>
      <c r="DL19" s="7"/>
      <c r="DM19" s="104"/>
      <c r="DN19" s="93"/>
      <c r="DO19" s="94"/>
      <c r="DP19" s="94"/>
      <c r="DQ19" s="94"/>
      <c r="DR19" s="94"/>
      <c r="DS19" s="94"/>
      <c r="DT19" s="94"/>
      <c r="DU19" s="95"/>
      <c r="DV19" s="93"/>
      <c r="DW19" s="94"/>
      <c r="DX19" s="95"/>
      <c r="DZ19" s="96"/>
      <c r="EB19" s="99"/>
      <c r="EC19" s="95"/>
      <c r="EE19" s="67">
        <f t="shared" si="11"/>
        <v>0</v>
      </c>
      <c r="EF19" s="7"/>
      <c r="EG19" s="102"/>
      <c r="EH19" s="68" t="str">
        <f t="shared" si="6"/>
        <v/>
      </c>
      <c r="EI19" s="62"/>
    </row>
    <row r="20" spans="1:139" ht="15" customHeight="1" x14ac:dyDescent="0.25">
      <c r="A20" s="58"/>
      <c r="B20" s="104"/>
      <c r="C20" s="93"/>
      <c r="D20" s="94"/>
      <c r="E20" s="94"/>
      <c r="F20" s="94"/>
      <c r="G20" s="94"/>
      <c r="H20" s="94"/>
      <c r="I20" s="94"/>
      <c r="J20" s="95"/>
      <c r="K20" s="93"/>
      <c r="L20" s="94"/>
      <c r="M20" s="95"/>
      <c r="O20" s="96"/>
      <c r="Q20" s="97"/>
      <c r="R20" s="98"/>
      <c r="T20" s="67">
        <f t="shared" si="0"/>
        <v>0</v>
      </c>
      <c r="U20" s="7"/>
      <c r="V20" s="102"/>
      <c r="W20" s="68" t="str">
        <f t="shared" si="7"/>
        <v/>
      </c>
      <c r="Y20" s="104"/>
      <c r="Z20" s="93"/>
      <c r="AA20" s="94"/>
      <c r="AB20" s="94"/>
      <c r="AC20" s="94"/>
      <c r="AD20" s="94"/>
      <c r="AE20" s="94"/>
      <c r="AF20" s="94"/>
      <c r="AG20" s="95"/>
      <c r="AH20" s="93"/>
      <c r="AI20" s="94"/>
      <c r="AJ20" s="95"/>
      <c r="AL20" s="96"/>
      <c r="AN20" s="99"/>
      <c r="AO20" s="95"/>
      <c r="AQ20" s="67">
        <f t="shared" si="1"/>
        <v>0</v>
      </c>
      <c r="AR20" s="7"/>
      <c r="AS20" s="102"/>
      <c r="AT20" s="68" t="str">
        <f t="shared" si="2"/>
        <v/>
      </c>
      <c r="AV20" s="104"/>
      <c r="AW20" s="93"/>
      <c r="AX20" s="94"/>
      <c r="AY20" s="94"/>
      <c r="AZ20" s="94"/>
      <c r="BA20" s="94"/>
      <c r="BB20" s="94"/>
      <c r="BC20" s="94"/>
      <c r="BD20" s="95"/>
      <c r="BE20" s="93"/>
      <c r="BF20" s="94"/>
      <c r="BG20" s="95"/>
      <c r="BI20" s="96"/>
      <c r="BK20" s="99"/>
      <c r="BL20" s="95"/>
      <c r="BN20" s="67">
        <f t="shared" si="8"/>
        <v>0</v>
      </c>
      <c r="BO20" s="7"/>
      <c r="BP20" s="102"/>
      <c r="BQ20" s="68" t="str">
        <f t="shared" si="3"/>
        <v/>
      </c>
      <c r="BS20" s="104"/>
      <c r="BT20" s="93"/>
      <c r="BU20" s="94"/>
      <c r="BV20" s="94"/>
      <c r="BW20" s="94"/>
      <c r="BX20" s="94"/>
      <c r="BY20" s="94"/>
      <c r="BZ20" s="94"/>
      <c r="CA20" s="95"/>
      <c r="CB20" s="93"/>
      <c r="CC20" s="94"/>
      <c r="CD20" s="95"/>
      <c r="CF20" s="96"/>
      <c r="CH20" s="99"/>
      <c r="CI20" s="95"/>
      <c r="CK20" s="67">
        <f t="shared" si="9"/>
        <v>0</v>
      </c>
      <c r="CL20" s="7"/>
      <c r="CM20" s="102"/>
      <c r="CN20" s="68" t="str">
        <f t="shared" si="4"/>
        <v/>
      </c>
      <c r="CO20" s="7"/>
      <c r="CP20" s="104"/>
      <c r="CQ20" s="93"/>
      <c r="CR20" s="94"/>
      <c r="CS20" s="94"/>
      <c r="CT20" s="94"/>
      <c r="CU20" s="94"/>
      <c r="CV20" s="94"/>
      <c r="CW20" s="94"/>
      <c r="CX20" s="95"/>
      <c r="CY20" s="93"/>
      <c r="CZ20" s="94"/>
      <c r="DA20" s="95"/>
      <c r="DC20" s="96"/>
      <c r="DE20" s="99"/>
      <c r="DF20" s="95"/>
      <c r="DH20" s="67">
        <f t="shared" si="10"/>
        <v>0</v>
      </c>
      <c r="DI20" s="7"/>
      <c r="DJ20" s="102"/>
      <c r="DK20" s="68" t="str">
        <f t="shared" si="5"/>
        <v/>
      </c>
      <c r="DL20" s="7"/>
      <c r="DM20" s="104"/>
      <c r="DN20" s="93"/>
      <c r="DO20" s="94"/>
      <c r="DP20" s="94"/>
      <c r="DQ20" s="94"/>
      <c r="DR20" s="94"/>
      <c r="DS20" s="94"/>
      <c r="DT20" s="94"/>
      <c r="DU20" s="95"/>
      <c r="DV20" s="93"/>
      <c r="DW20" s="94"/>
      <c r="DX20" s="95"/>
      <c r="DZ20" s="96"/>
      <c r="EB20" s="99"/>
      <c r="EC20" s="95"/>
      <c r="EE20" s="67">
        <f t="shared" si="11"/>
        <v>0</v>
      </c>
      <c r="EF20" s="7"/>
      <c r="EG20" s="102"/>
      <c r="EH20" s="68" t="str">
        <f t="shared" si="6"/>
        <v/>
      </c>
      <c r="EI20" s="62"/>
    </row>
    <row r="21" spans="1:139" ht="15" customHeight="1" x14ac:dyDescent="0.25">
      <c r="A21" s="58"/>
      <c r="B21" s="104"/>
      <c r="C21" s="93"/>
      <c r="D21" s="94"/>
      <c r="E21" s="94"/>
      <c r="F21" s="94"/>
      <c r="G21" s="94"/>
      <c r="H21" s="94"/>
      <c r="I21" s="94"/>
      <c r="J21" s="95"/>
      <c r="K21" s="93"/>
      <c r="L21" s="94"/>
      <c r="M21" s="95"/>
      <c r="O21" s="96"/>
      <c r="Q21" s="97"/>
      <c r="R21" s="98"/>
      <c r="T21" s="67">
        <f t="shared" si="0"/>
        <v>0</v>
      </c>
      <c r="U21" s="7"/>
      <c r="V21" s="102"/>
      <c r="W21" s="68" t="str">
        <f t="shared" si="7"/>
        <v/>
      </c>
      <c r="Y21" s="104"/>
      <c r="Z21" s="93"/>
      <c r="AA21" s="94"/>
      <c r="AB21" s="94"/>
      <c r="AC21" s="94"/>
      <c r="AD21" s="94"/>
      <c r="AE21" s="94"/>
      <c r="AF21" s="94"/>
      <c r="AG21" s="95"/>
      <c r="AH21" s="93"/>
      <c r="AI21" s="94"/>
      <c r="AJ21" s="95"/>
      <c r="AL21" s="96"/>
      <c r="AN21" s="99"/>
      <c r="AO21" s="95"/>
      <c r="AQ21" s="67">
        <f t="shared" si="1"/>
        <v>0</v>
      </c>
      <c r="AR21" s="7"/>
      <c r="AS21" s="102"/>
      <c r="AT21" s="68" t="str">
        <f t="shared" si="2"/>
        <v/>
      </c>
      <c r="AV21" s="104"/>
      <c r="AW21" s="93"/>
      <c r="AX21" s="94"/>
      <c r="AY21" s="94"/>
      <c r="AZ21" s="94"/>
      <c r="BA21" s="94"/>
      <c r="BB21" s="94"/>
      <c r="BC21" s="94"/>
      <c r="BD21" s="95"/>
      <c r="BE21" s="93"/>
      <c r="BF21" s="94"/>
      <c r="BG21" s="95"/>
      <c r="BI21" s="96"/>
      <c r="BK21" s="99"/>
      <c r="BL21" s="95"/>
      <c r="BN21" s="67">
        <f t="shared" si="8"/>
        <v>0</v>
      </c>
      <c r="BO21" s="7"/>
      <c r="BP21" s="102"/>
      <c r="BQ21" s="68" t="str">
        <f t="shared" si="3"/>
        <v/>
      </c>
      <c r="BS21" s="104"/>
      <c r="BT21" s="93"/>
      <c r="BU21" s="94"/>
      <c r="BV21" s="94"/>
      <c r="BW21" s="94"/>
      <c r="BX21" s="94"/>
      <c r="BY21" s="94"/>
      <c r="BZ21" s="94"/>
      <c r="CA21" s="95"/>
      <c r="CB21" s="93"/>
      <c r="CC21" s="94"/>
      <c r="CD21" s="95"/>
      <c r="CF21" s="96"/>
      <c r="CH21" s="99"/>
      <c r="CI21" s="95"/>
      <c r="CK21" s="67">
        <f t="shared" si="9"/>
        <v>0</v>
      </c>
      <c r="CL21" s="7"/>
      <c r="CM21" s="102"/>
      <c r="CN21" s="68" t="str">
        <f t="shared" si="4"/>
        <v/>
      </c>
      <c r="CO21" s="7"/>
      <c r="CP21" s="104"/>
      <c r="CQ21" s="93"/>
      <c r="CR21" s="94"/>
      <c r="CS21" s="94"/>
      <c r="CT21" s="94"/>
      <c r="CU21" s="94"/>
      <c r="CV21" s="94"/>
      <c r="CW21" s="94"/>
      <c r="CX21" s="95"/>
      <c r="CY21" s="93"/>
      <c r="CZ21" s="94"/>
      <c r="DA21" s="95"/>
      <c r="DC21" s="96"/>
      <c r="DE21" s="99"/>
      <c r="DF21" s="95"/>
      <c r="DH21" s="67">
        <f t="shared" si="10"/>
        <v>0</v>
      </c>
      <c r="DI21" s="7"/>
      <c r="DJ21" s="102"/>
      <c r="DK21" s="68" t="str">
        <f t="shared" si="5"/>
        <v/>
      </c>
      <c r="DL21" s="7"/>
      <c r="DM21" s="104"/>
      <c r="DN21" s="93"/>
      <c r="DO21" s="94"/>
      <c r="DP21" s="94"/>
      <c r="DQ21" s="94"/>
      <c r="DR21" s="94"/>
      <c r="DS21" s="94"/>
      <c r="DT21" s="94"/>
      <c r="DU21" s="95"/>
      <c r="DV21" s="93"/>
      <c r="DW21" s="94"/>
      <c r="DX21" s="95"/>
      <c r="DZ21" s="96"/>
      <c r="EB21" s="99"/>
      <c r="EC21" s="95"/>
      <c r="EE21" s="67">
        <f t="shared" si="11"/>
        <v>0</v>
      </c>
      <c r="EF21" s="7"/>
      <c r="EG21" s="102"/>
      <c r="EH21" s="68" t="str">
        <f t="shared" si="6"/>
        <v/>
      </c>
      <c r="EI21" s="62"/>
    </row>
    <row r="22" spans="1:139" ht="15" customHeight="1" x14ac:dyDescent="0.25">
      <c r="A22" s="58"/>
      <c r="B22" s="104"/>
      <c r="C22" s="93"/>
      <c r="D22" s="94"/>
      <c r="E22" s="94"/>
      <c r="F22" s="94"/>
      <c r="G22" s="94"/>
      <c r="H22" s="94"/>
      <c r="I22" s="94"/>
      <c r="J22" s="95"/>
      <c r="K22" s="93"/>
      <c r="L22" s="94"/>
      <c r="M22" s="95"/>
      <c r="O22" s="96"/>
      <c r="Q22" s="97"/>
      <c r="R22" s="98"/>
      <c r="T22" s="67">
        <f t="shared" si="0"/>
        <v>0</v>
      </c>
      <c r="U22" s="7"/>
      <c r="V22" s="102"/>
      <c r="W22" s="68" t="str">
        <f t="shared" si="7"/>
        <v/>
      </c>
      <c r="Y22" s="104"/>
      <c r="Z22" s="93"/>
      <c r="AA22" s="94"/>
      <c r="AB22" s="94"/>
      <c r="AC22" s="94"/>
      <c r="AD22" s="94"/>
      <c r="AE22" s="94"/>
      <c r="AF22" s="94"/>
      <c r="AG22" s="95"/>
      <c r="AH22" s="93"/>
      <c r="AI22" s="94"/>
      <c r="AJ22" s="95"/>
      <c r="AL22" s="96"/>
      <c r="AN22" s="99"/>
      <c r="AO22" s="95"/>
      <c r="AQ22" s="67">
        <f t="shared" si="1"/>
        <v>0</v>
      </c>
      <c r="AR22" s="7"/>
      <c r="AS22" s="102"/>
      <c r="AT22" s="68" t="str">
        <f t="shared" si="2"/>
        <v/>
      </c>
      <c r="AV22" s="104"/>
      <c r="AW22" s="93"/>
      <c r="AX22" s="94"/>
      <c r="AY22" s="94"/>
      <c r="AZ22" s="94"/>
      <c r="BA22" s="94"/>
      <c r="BB22" s="94"/>
      <c r="BC22" s="94"/>
      <c r="BD22" s="95"/>
      <c r="BE22" s="93"/>
      <c r="BF22" s="94"/>
      <c r="BG22" s="95"/>
      <c r="BI22" s="96"/>
      <c r="BK22" s="99"/>
      <c r="BL22" s="95"/>
      <c r="BN22" s="67">
        <f t="shared" si="8"/>
        <v>0</v>
      </c>
      <c r="BO22" s="7"/>
      <c r="BP22" s="102"/>
      <c r="BQ22" s="68" t="str">
        <f t="shared" si="3"/>
        <v/>
      </c>
      <c r="BS22" s="104"/>
      <c r="BT22" s="93"/>
      <c r="BU22" s="94"/>
      <c r="BV22" s="94"/>
      <c r="BW22" s="94"/>
      <c r="BX22" s="94"/>
      <c r="BY22" s="94"/>
      <c r="BZ22" s="94"/>
      <c r="CA22" s="95"/>
      <c r="CB22" s="93"/>
      <c r="CC22" s="94"/>
      <c r="CD22" s="95"/>
      <c r="CF22" s="96"/>
      <c r="CH22" s="99"/>
      <c r="CI22" s="95"/>
      <c r="CK22" s="67">
        <f t="shared" si="9"/>
        <v>0</v>
      </c>
      <c r="CL22" s="7"/>
      <c r="CM22" s="102"/>
      <c r="CN22" s="68" t="str">
        <f t="shared" si="4"/>
        <v/>
      </c>
      <c r="CO22" s="7"/>
      <c r="CP22" s="104"/>
      <c r="CQ22" s="93"/>
      <c r="CR22" s="94"/>
      <c r="CS22" s="94"/>
      <c r="CT22" s="94"/>
      <c r="CU22" s="94"/>
      <c r="CV22" s="94"/>
      <c r="CW22" s="94"/>
      <c r="CX22" s="95"/>
      <c r="CY22" s="93"/>
      <c r="CZ22" s="94"/>
      <c r="DA22" s="95"/>
      <c r="DC22" s="96"/>
      <c r="DE22" s="99"/>
      <c r="DF22" s="95"/>
      <c r="DH22" s="67">
        <f t="shared" si="10"/>
        <v>0</v>
      </c>
      <c r="DI22" s="7"/>
      <c r="DJ22" s="102"/>
      <c r="DK22" s="68" t="str">
        <f t="shared" si="5"/>
        <v/>
      </c>
      <c r="DL22" s="7"/>
      <c r="DM22" s="104"/>
      <c r="DN22" s="93"/>
      <c r="DO22" s="94"/>
      <c r="DP22" s="94"/>
      <c r="DQ22" s="94"/>
      <c r="DR22" s="94"/>
      <c r="DS22" s="94"/>
      <c r="DT22" s="94"/>
      <c r="DU22" s="95"/>
      <c r="DV22" s="93"/>
      <c r="DW22" s="94"/>
      <c r="DX22" s="95"/>
      <c r="DZ22" s="96"/>
      <c r="EB22" s="99"/>
      <c r="EC22" s="95"/>
      <c r="EE22" s="67">
        <f t="shared" si="11"/>
        <v>0</v>
      </c>
      <c r="EF22" s="7"/>
      <c r="EG22" s="102"/>
      <c r="EH22" s="68" t="str">
        <f t="shared" si="6"/>
        <v/>
      </c>
      <c r="EI22" s="62"/>
    </row>
    <row r="23" spans="1:139" ht="15" customHeight="1" x14ac:dyDescent="0.25">
      <c r="A23" s="58"/>
      <c r="B23" s="104"/>
      <c r="C23" s="93"/>
      <c r="D23" s="94"/>
      <c r="E23" s="94"/>
      <c r="F23" s="94"/>
      <c r="G23" s="94"/>
      <c r="H23" s="94"/>
      <c r="I23" s="94"/>
      <c r="J23" s="95"/>
      <c r="K23" s="93"/>
      <c r="L23" s="94"/>
      <c r="M23" s="95"/>
      <c r="O23" s="96"/>
      <c r="Q23" s="97"/>
      <c r="R23" s="98"/>
      <c r="T23" s="67">
        <f t="shared" si="0"/>
        <v>0</v>
      </c>
      <c r="U23" s="7"/>
      <c r="V23" s="102"/>
      <c r="W23" s="68" t="str">
        <f t="shared" si="7"/>
        <v/>
      </c>
      <c r="Y23" s="104"/>
      <c r="Z23" s="93"/>
      <c r="AA23" s="94"/>
      <c r="AB23" s="94"/>
      <c r="AC23" s="94"/>
      <c r="AD23" s="94"/>
      <c r="AE23" s="94"/>
      <c r="AF23" s="94"/>
      <c r="AG23" s="95"/>
      <c r="AH23" s="93"/>
      <c r="AI23" s="94"/>
      <c r="AJ23" s="95"/>
      <c r="AL23" s="96"/>
      <c r="AN23" s="99"/>
      <c r="AO23" s="95"/>
      <c r="AQ23" s="67">
        <f t="shared" si="1"/>
        <v>0</v>
      </c>
      <c r="AR23" s="7"/>
      <c r="AS23" s="102"/>
      <c r="AT23" s="68" t="str">
        <f t="shared" si="2"/>
        <v/>
      </c>
      <c r="AV23" s="104"/>
      <c r="AW23" s="93"/>
      <c r="AX23" s="94"/>
      <c r="AY23" s="94"/>
      <c r="AZ23" s="94"/>
      <c r="BA23" s="94"/>
      <c r="BB23" s="94"/>
      <c r="BC23" s="94"/>
      <c r="BD23" s="95"/>
      <c r="BE23" s="93"/>
      <c r="BF23" s="94"/>
      <c r="BG23" s="95"/>
      <c r="BI23" s="96"/>
      <c r="BK23" s="99"/>
      <c r="BL23" s="95"/>
      <c r="BN23" s="67">
        <f t="shared" si="8"/>
        <v>0</v>
      </c>
      <c r="BO23" s="7"/>
      <c r="BP23" s="102"/>
      <c r="BQ23" s="68" t="str">
        <f t="shared" si="3"/>
        <v/>
      </c>
      <c r="BS23" s="104"/>
      <c r="BT23" s="93"/>
      <c r="BU23" s="94"/>
      <c r="BV23" s="94"/>
      <c r="BW23" s="94"/>
      <c r="BX23" s="94"/>
      <c r="BY23" s="94"/>
      <c r="BZ23" s="94"/>
      <c r="CA23" s="95"/>
      <c r="CB23" s="93"/>
      <c r="CC23" s="94"/>
      <c r="CD23" s="95"/>
      <c r="CF23" s="96"/>
      <c r="CH23" s="99"/>
      <c r="CI23" s="95"/>
      <c r="CK23" s="67">
        <f t="shared" si="9"/>
        <v>0</v>
      </c>
      <c r="CL23" s="7"/>
      <c r="CM23" s="102"/>
      <c r="CN23" s="68" t="str">
        <f t="shared" si="4"/>
        <v/>
      </c>
      <c r="CO23" s="7"/>
      <c r="CP23" s="104"/>
      <c r="CQ23" s="93"/>
      <c r="CR23" s="94"/>
      <c r="CS23" s="94"/>
      <c r="CT23" s="94"/>
      <c r="CU23" s="94"/>
      <c r="CV23" s="94"/>
      <c r="CW23" s="94"/>
      <c r="CX23" s="95"/>
      <c r="CY23" s="93"/>
      <c r="CZ23" s="94"/>
      <c r="DA23" s="95"/>
      <c r="DC23" s="96"/>
      <c r="DE23" s="99"/>
      <c r="DF23" s="95"/>
      <c r="DH23" s="67">
        <f t="shared" si="10"/>
        <v>0</v>
      </c>
      <c r="DI23" s="7"/>
      <c r="DJ23" s="102"/>
      <c r="DK23" s="68" t="str">
        <f t="shared" si="5"/>
        <v/>
      </c>
      <c r="DL23" s="7"/>
      <c r="DM23" s="104"/>
      <c r="DN23" s="93"/>
      <c r="DO23" s="94"/>
      <c r="DP23" s="94"/>
      <c r="DQ23" s="94"/>
      <c r="DR23" s="94"/>
      <c r="DS23" s="94"/>
      <c r="DT23" s="94"/>
      <c r="DU23" s="95"/>
      <c r="DV23" s="93"/>
      <c r="DW23" s="94"/>
      <c r="DX23" s="95"/>
      <c r="DZ23" s="96"/>
      <c r="EB23" s="99"/>
      <c r="EC23" s="95"/>
      <c r="EE23" s="67">
        <f t="shared" si="11"/>
        <v>0</v>
      </c>
      <c r="EF23" s="7"/>
      <c r="EG23" s="102"/>
      <c r="EH23" s="68" t="str">
        <f t="shared" si="6"/>
        <v/>
      </c>
      <c r="EI23" s="62"/>
    </row>
    <row r="24" spans="1:139" ht="15" customHeight="1" x14ac:dyDescent="0.25">
      <c r="A24" s="58"/>
      <c r="B24" s="104"/>
      <c r="C24" s="93"/>
      <c r="D24" s="94"/>
      <c r="E24" s="94"/>
      <c r="F24" s="94"/>
      <c r="G24" s="94"/>
      <c r="H24" s="94"/>
      <c r="I24" s="94"/>
      <c r="J24" s="95"/>
      <c r="K24" s="93"/>
      <c r="L24" s="94"/>
      <c r="M24" s="95"/>
      <c r="O24" s="96"/>
      <c r="Q24" s="97"/>
      <c r="R24" s="98"/>
      <c r="T24" s="67">
        <f t="shared" si="0"/>
        <v>0</v>
      </c>
      <c r="U24" s="7"/>
      <c r="V24" s="102"/>
      <c r="W24" s="68" t="str">
        <f t="shared" si="7"/>
        <v/>
      </c>
      <c r="Y24" s="104"/>
      <c r="Z24" s="93"/>
      <c r="AA24" s="94"/>
      <c r="AB24" s="94"/>
      <c r="AC24" s="94"/>
      <c r="AD24" s="94"/>
      <c r="AE24" s="94"/>
      <c r="AF24" s="94"/>
      <c r="AG24" s="95"/>
      <c r="AH24" s="93"/>
      <c r="AI24" s="94"/>
      <c r="AJ24" s="95"/>
      <c r="AL24" s="96"/>
      <c r="AN24" s="99"/>
      <c r="AO24" s="95"/>
      <c r="AQ24" s="67">
        <f t="shared" si="1"/>
        <v>0</v>
      </c>
      <c r="AR24" s="7"/>
      <c r="AS24" s="102"/>
      <c r="AT24" s="68" t="str">
        <f t="shared" si="2"/>
        <v/>
      </c>
      <c r="AV24" s="104"/>
      <c r="AW24" s="93"/>
      <c r="AX24" s="94"/>
      <c r="AY24" s="94"/>
      <c r="AZ24" s="94"/>
      <c r="BA24" s="94"/>
      <c r="BB24" s="94"/>
      <c r="BC24" s="94"/>
      <c r="BD24" s="95"/>
      <c r="BE24" s="93"/>
      <c r="BF24" s="94"/>
      <c r="BG24" s="95"/>
      <c r="BI24" s="96"/>
      <c r="BK24" s="99"/>
      <c r="BL24" s="95"/>
      <c r="BN24" s="67">
        <f t="shared" si="8"/>
        <v>0</v>
      </c>
      <c r="BO24" s="7"/>
      <c r="BP24" s="102"/>
      <c r="BQ24" s="68" t="str">
        <f t="shared" si="3"/>
        <v/>
      </c>
      <c r="BS24" s="104"/>
      <c r="BT24" s="93"/>
      <c r="BU24" s="94"/>
      <c r="BV24" s="94"/>
      <c r="BW24" s="94"/>
      <c r="BX24" s="94"/>
      <c r="BY24" s="94"/>
      <c r="BZ24" s="94"/>
      <c r="CA24" s="95"/>
      <c r="CB24" s="93"/>
      <c r="CC24" s="94"/>
      <c r="CD24" s="95"/>
      <c r="CF24" s="96"/>
      <c r="CH24" s="99"/>
      <c r="CI24" s="95"/>
      <c r="CK24" s="67">
        <f t="shared" si="9"/>
        <v>0</v>
      </c>
      <c r="CL24" s="7"/>
      <c r="CM24" s="102"/>
      <c r="CN24" s="68" t="str">
        <f t="shared" si="4"/>
        <v/>
      </c>
      <c r="CO24" s="7"/>
      <c r="CP24" s="104"/>
      <c r="CQ24" s="93"/>
      <c r="CR24" s="94"/>
      <c r="CS24" s="94"/>
      <c r="CT24" s="94"/>
      <c r="CU24" s="94"/>
      <c r="CV24" s="94"/>
      <c r="CW24" s="94"/>
      <c r="CX24" s="95"/>
      <c r="CY24" s="93"/>
      <c r="CZ24" s="94"/>
      <c r="DA24" s="95"/>
      <c r="DC24" s="96"/>
      <c r="DE24" s="99"/>
      <c r="DF24" s="95"/>
      <c r="DH24" s="67">
        <f t="shared" si="10"/>
        <v>0</v>
      </c>
      <c r="DI24" s="7"/>
      <c r="DJ24" s="102"/>
      <c r="DK24" s="68" t="str">
        <f t="shared" si="5"/>
        <v/>
      </c>
      <c r="DL24" s="7"/>
      <c r="DM24" s="104"/>
      <c r="DN24" s="93"/>
      <c r="DO24" s="94"/>
      <c r="DP24" s="94"/>
      <c r="DQ24" s="94"/>
      <c r="DR24" s="94"/>
      <c r="DS24" s="94"/>
      <c r="DT24" s="94"/>
      <c r="DU24" s="95"/>
      <c r="DV24" s="93"/>
      <c r="DW24" s="94"/>
      <c r="DX24" s="95"/>
      <c r="DZ24" s="96"/>
      <c r="EB24" s="99"/>
      <c r="EC24" s="95"/>
      <c r="EE24" s="67">
        <f t="shared" si="11"/>
        <v>0</v>
      </c>
      <c r="EF24" s="7"/>
      <c r="EG24" s="102"/>
      <c r="EH24" s="68" t="str">
        <f t="shared" si="6"/>
        <v/>
      </c>
      <c r="EI24" s="62"/>
    </row>
    <row r="25" spans="1:139" ht="15" customHeight="1" x14ac:dyDescent="0.25">
      <c r="A25" s="58"/>
      <c r="B25" s="104"/>
      <c r="C25" s="93"/>
      <c r="D25" s="94"/>
      <c r="E25" s="94"/>
      <c r="F25" s="94"/>
      <c r="G25" s="94"/>
      <c r="H25" s="94"/>
      <c r="I25" s="94"/>
      <c r="J25" s="95"/>
      <c r="K25" s="93"/>
      <c r="L25" s="94"/>
      <c r="M25" s="95"/>
      <c r="O25" s="96"/>
      <c r="Q25" s="97"/>
      <c r="R25" s="98"/>
      <c r="T25" s="67">
        <f t="shared" si="0"/>
        <v>0</v>
      </c>
      <c r="U25" s="7"/>
      <c r="V25" s="102"/>
      <c r="W25" s="68" t="str">
        <f t="shared" si="7"/>
        <v/>
      </c>
      <c r="Y25" s="104"/>
      <c r="Z25" s="93"/>
      <c r="AA25" s="94"/>
      <c r="AB25" s="94"/>
      <c r="AC25" s="94"/>
      <c r="AD25" s="94"/>
      <c r="AE25" s="94"/>
      <c r="AF25" s="94"/>
      <c r="AG25" s="95"/>
      <c r="AH25" s="93"/>
      <c r="AI25" s="94"/>
      <c r="AJ25" s="95"/>
      <c r="AL25" s="96"/>
      <c r="AN25" s="99"/>
      <c r="AO25" s="95"/>
      <c r="AQ25" s="67">
        <f t="shared" si="1"/>
        <v>0</v>
      </c>
      <c r="AR25" s="7"/>
      <c r="AS25" s="102"/>
      <c r="AT25" s="68" t="str">
        <f t="shared" si="2"/>
        <v/>
      </c>
      <c r="AV25" s="104"/>
      <c r="AW25" s="93"/>
      <c r="AX25" s="94"/>
      <c r="AY25" s="94"/>
      <c r="AZ25" s="94"/>
      <c r="BA25" s="94"/>
      <c r="BB25" s="94"/>
      <c r="BC25" s="94"/>
      <c r="BD25" s="95"/>
      <c r="BE25" s="93"/>
      <c r="BF25" s="94"/>
      <c r="BG25" s="95"/>
      <c r="BI25" s="96"/>
      <c r="BK25" s="99"/>
      <c r="BL25" s="95"/>
      <c r="BN25" s="67">
        <f t="shared" si="8"/>
        <v>0</v>
      </c>
      <c r="BO25" s="7"/>
      <c r="BP25" s="102"/>
      <c r="BQ25" s="68" t="str">
        <f t="shared" si="3"/>
        <v/>
      </c>
      <c r="BS25" s="104"/>
      <c r="BT25" s="93"/>
      <c r="BU25" s="94"/>
      <c r="BV25" s="94"/>
      <c r="BW25" s="94"/>
      <c r="BX25" s="94"/>
      <c r="BY25" s="94"/>
      <c r="BZ25" s="94"/>
      <c r="CA25" s="95"/>
      <c r="CB25" s="93"/>
      <c r="CC25" s="94"/>
      <c r="CD25" s="95"/>
      <c r="CF25" s="96"/>
      <c r="CH25" s="99"/>
      <c r="CI25" s="95"/>
      <c r="CK25" s="67">
        <f t="shared" si="9"/>
        <v>0</v>
      </c>
      <c r="CL25" s="7"/>
      <c r="CM25" s="102"/>
      <c r="CN25" s="68" t="str">
        <f t="shared" si="4"/>
        <v/>
      </c>
      <c r="CO25" s="7"/>
      <c r="CP25" s="104"/>
      <c r="CQ25" s="93"/>
      <c r="CR25" s="94"/>
      <c r="CS25" s="94"/>
      <c r="CT25" s="94"/>
      <c r="CU25" s="94"/>
      <c r="CV25" s="94"/>
      <c r="CW25" s="94"/>
      <c r="CX25" s="95"/>
      <c r="CY25" s="93"/>
      <c r="CZ25" s="94"/>
      <c r="DA25" s="95"/>
      <c r="DC25" s="96"/>
      <c r="DE25" s="99"/>
      <c r="DF25" s="95"/>
      <c r="DH25" s="67">
        <f t="shared" si="10"/>
        <v>0</v>
      </c>
      <c r="DI25" s="7"/>
      <c r="DJ25" s="102"/>
      <c r="DK25" s="68" t="str">
        <f t="shared" si="5"/>
        <v/>
      </c>
      <c r="DL25" s="7"/>
      <c r="DM25" s="104"/>
      <c r="DN25" s="93"/>
      <c r="DO25" s="94"/>
      <c r="DP25" s="94"/>
      <c r="DQ25" s="94"/>
      <c r="DR25" s="94"/>
      <c r="DS25" s="94"/>
      <c r="DT25" s="94"/>
      <c r="DU25" s="95"/>
      <c r="DV25" s="93"/>
      <c r="DW25" s="94"/>
      <c r="DX25" s="95"/>
      <c r="DZ25" s="96"/>
      <c r="EB25" s="99"/>
      <c r="EC25" s="95"/>
      <c r="EE25" s="67">
        <f t="shared" si="11"/>
        <v>0</v>
      </c>
      <c r="EF25" s="7"/>
      <c r="EG25" s="102"/>
      <c r="EH25" s="68" t="str">
        <f t="shared" si="6"/>
        <v/>
      </c>
      <c r="EI25" s="62"/>
    </row>
    <row r="26" spans="1:139" ht="15" customHeight="1" x14ac:dyDescent="0.25">
      <c r="A26" s="58"/>
      <c r="B26" s="104"/>
      <c r="C26" s="93"/>
      <c r="D26" s="94"/>
      <c r="E26" s="94"/>
      <c r="F26" s="94"/>
      <c r="G26" s="94"/>
      <c r="H26" s="94"/>
      <c r="I26" s="94"/>
      <c r="J26" s="95"/>
      <c r="K26" s="93"/>
      <c r="L26" s="94"/>
      <c r="M26" s="95"/>
      <c r="O26" s="96"/>
      <c r="Q26" s="97"/>
      <c r="R26" s="98"/>
      <c r="T26" s="67">
        <f t="shared" si="0"/>
        <v>0</v>
      </c>
      <c r="U26" s="7"/>
      <c r="V26" s="102"/>
      <c r="W26" s="68" t="str">
        <f t="shared" si="7"/>
        <v/>
      </c>
      <c r="Y26" s="104"/>
      <c r="Z26" s="93"/>
      <c r="AA26" s="94"/>
      <c r="AB26" s="94"/>
      <c r="AC26" s="94"/>
      <c r="AD26" s="94"/>
      <c r="AE26" s="94"/>
      <c r="AF26" s="94"/>
      <c r="AG26" s="95"/>
      <c r="AH26" s="93"/>
      <c r="AI26" s="94"/>
      <c r="AJ26" s="95"/>
      <c r="AL26" s="96"/>
      <c r="AN26" s="99"/>
      <c r="AO26" s="95"/>
      <c r="AQ26" s="67">
        <f t="shared" si="1"/>
        <v>0</v>
      </c>
      <c r="AR26" s="7"/>
      <c r="AS26" s="102"/>
      <c r="AT26" s="68" t="str">
        <f t="shared" si="2"/>
        <v/>
      </c>
      <c r="AV26" s="104"/>
      <c r="AW26" s="93"/>
      <c r="AX26" s="94"/>
      <c r="AY26" s="94"/>
      <c r="AZ26" s="94"/>
      <c r="BA26" s="94"/>
      <c r="BB26" s="94"/>
      <c r="BC26" s="94"/>
      <c r="BD26" s="95"/>
      <c r="BE26" s="93"/>
      <c r="BF26" s="94"/>
      <c r="BG26" s="95"/>
      <c r="BI26" s="96"/>
      <c r="BK26" s="99"/>
      <c r="BL26" s="95"/>
      <c r="BN26" s="67">
        <f t="shared" si="8"/>
        <v>0</v>
      </c>
      <c r="BO26" s="7"/>
      <c r="BP26" s="102"/>
      <c r="BQ26" s="68" t="str">
        <f t="shared" si="3"/>
        <v/>
      </c>
      <c r="BS26" s="104"/>
      <c r="BT26" s="93"/>
      <c r="BU26" s="94"/>
      <c r="BV26" s="94"/>
      <c r="BW26" s="94"/>
      <c r="BX26" s="94"/>
      <c r="BY26" s="94"/>
      <c r="BZ26" s="94"/>
      <c r="CA26" s="95"/>
      <c r="CB26" s="93"/>
      <c r="CC26" s="94"/>
      <c r="CD26" s="95"/>
      <c r="CF26" s="96"/>
      <c r="CH26" s="99"/>
      <c r="CI26" s="95"/>
      <c r="CK26" s="67">
        <f t="shared" si="9"/>
        <v>0</v>
      </c>
      <c r="CL26" s="7"/>
      <c r="CM26" s="102"/>
      <c r="CN26" s="68" t="str">
        <f t="shared" si="4"/>
        <v/>
      </c>
      <c r="CO26" s="7"/>
      <c r="CP26" s="104"/>
      <c r="CQ26" s="93"/>
      <c r="CR26" s="94"/>
      <c r="CS26" s="94"/>
      <c r="CT26" s="94"/>
      <c r="CU26" s="94"/>
      <c r="CV26" s="94"/>
      <c r="CW26" s="94"/>
      <c r="CX26" s="95"/>
      <c r="CY26" s="93"/>
      <c r="CZ26" s="94"/>
      <c r="DA26" s="95"/>
      <c r="DC26" s="96"/>
      <c r="DE26" s="99"/>
      <c r="DF26" s="95"/>
      <c r="DH26" s="67">
        <f t="shared" si="10"/>
        <v>0</v>
      </c>
      <c r="DI26" s="7"/>
      <c r="DJ26" s="102"/>
      <c r="DK26" s="68" t="str">
        <f t="shared" si="5"/>
        <v/>
      </c>
      <c r="DL26" s="7"/>
      <c r="DM26" s="104"/>
      <c r="DN26" s="93"/>
      <c r="DO26" s="94"/>
      <c r="DP26" s="94"/>
      <c r="DQ26" s="94"/>
      <c r="DR26" s="94"/>
      <c r="DS26" s="94"/>
      <c r="DT26" s="94"/>
      <c r="DU26" s="95"/>
      <c r="DV26" s="93"/>
      <c r="DW26" s="94"/>
      <c r="DX26" s="95"/>
      <c r="DZ26" s="96"/>
      <c r="EB26" s="99"/>
      <c r="EC26" s="95"/>
      <c r="EE26" s="67">
        <f t="shared" si="11"/>
        <v>0</v>
      </c>
      <c r="EF26" s="7"/>
      <c r="EG26" s="102"/>
      <c r="EH26" s="68" t="str">
        <f t="shared" si="6"/>
        <v/>
      </c>
      <c r="EI26" s="62"/>
    </row>
    <row r="27" spans="1:139" ht="15" customHeight="1" x14ac:dyDescent="0.25">
      <c r="A27" s="58"/>
      <c r="B27" s="104"/>
      <c r="C27" s="93"/>
      <c r="D27" s="94"/>
      <c r="E27" s="94"/>
      <c r="F27" s="94"/>
      <c r="G27" s="94"/>
      <c r="H27" s="94"/>
      <c r="I27" s="94"/>
      <c r="J27" s="95"/>
      <c r="K27" s="93"/>
      <c r="L27" s="94"/>
      <c r="M27" s="95"/>
      <c r="O27" s="96"/>
      <c r="Q27" s="97"/>
      <c r="R27" s="98"/>
      <c r="T27" s="67">
        <f t="shared" si="0"/>
        <v>0</v>
      </c>
      <c r="U27" s="7"/>
      <c r="V27" s="102"/>
      <c r="W27" s="68" t="str">
        <f t="shared" si="7"/>
        <v/>
      </c>
      <c r="Y27" s="104"/>
      <c r="Z27" s="93"/>
      <c r="AA27" s="94"/>
      <c r="AB27" s="94"/>
      <c r="AC27" s="94"/>
      <c r="AD27" s="94"/>
      <c r="AE27" s="94"/>
      <c r="AF27" s="94"/>
      <c r="AG27" s="95" t="s">
        <v>29</v>
      </c>
      <c r="AH27" s="93"/>
      <c r="AI27" s="94"/>
      <c r="AJ27" s="95"/>
      <c r="AL27" s="96"/>
      <c r="AN27" s="99"/>
      <c r="AO27" s="95"/>
      <c r="AQ27" s="67">
        <f t="shared" si="1"/>
        <v>0</v>
      </c>
      <c r="AR27" s="7"/>
      <c r="AS27" s="102"/>
      <c r="AT27" s="68" t="str">
        <f t="shared" si="2"/>
        <v/>
      </c>
      <c r="AV27" s="104"/>
      <c r="AW27" s="93"/>
      <c r="AX27" s="94"/>
      <c r="AY27" s="94"/>
      <c r="AZ27" s="94"/>
      <c r="BA27" s="94"/>
      <c r="BB27" s="94"/>
      <c r="BC27" s="94"/>
      <c r="BD27" s="95"/>
      <c r="BE27" s="93"/>
      <c r="BF27" s="94"/>
      <c r="BG27" s="95"/>
      <c r="BI27" s="96"/>
      <c r="BK27" s="99"/>
      <c r="BL27" s="95"/>
      <c r="BN27" s="67">
        <f t="shared" si="8"/>
        <v>0</v>
      </c>
      <c r="BO27" s="7"/>
      <c r="BP27" s="102"/>
      <c r="BQ27" s="68" t="str">
        <f t="shared" si="3"/>
        <v/>
      </c>
      <c r="BS27" s="104"/>
      <c r="BT27" s="93"/>
      <c r="BU27" s="94"/>
      <c r="BV27" s="94"/>
      <c r="BW27" s="94"/>
      <c r="BX27" s="94"/>
      <c r="BY27" s="94"/>
      <c r="BZ27" s="94"/>
      <c r="CA27" s="95"/>
      <c r="CB27" s="93"/>
      <c r="CC27" s="94"/>
      <c r="CD27" s="95"/>
      <c r="CF27" s="96"/>
      <c r="CH27" s="99"/>
      <c r="CI27" s="95"/>
      <c r="CK27" s="67">
        <f t="shared" si="9"/>
        <v>0</v>
      </c>
      <c r="CL27" s="7"/>
      <c r="CM27" s="102"/>
      <c r="CN27" s="68" t="str">
        <f t="shared" si="4"/>
        <v/>
      </c>
      <c r="CO27" s="7"/>
      <c r="CP27" s="104"/>
      <c r="CQ27" s="93"/>
      <c r="CR27" s="94"/>
      <c r="CS27" s="94"/>
      <c r="CT27" s="94"/>
      <c r="CU27" s="94"/>
      <c r="CV27" s="94"/>
      <c r="CW27" s="94"/>
      <c r="CX27" s="95"/>
      <c r="CY27" s="93"/>
      <c r="CZ27" s="94"/>
      <c r="DA27" s="95"/>
      <c r="DC27" s="96"/>
      <c r="DE27" s="99"/>
      <c r="DF27" s="95"/>
      <c r="DH27" s="67">
        <f t="shared" si="10"/>
        <v>0</v>
      </c>
      <c r="DI27" s="7"/>
      <c r="DJ27" s="102"/>
      <c r="DK27" s="68" t="str">
        <f t="shared" si="5"/>
        <v/>
      </c>
      <c r="DL27" s="7"/>
      <c r="DM27" s="104"/>
      <c r="DN27" s="93"/>
      <c r="DO27" s="94"/>
      <c r="DP27" s="94"/>
      <c r="DQ27" s="94"/>
      <c r="DR27" s="94"/>
      <c r="DS27" s="94"/>
      <c r="DT27" s="94"/>
      <c r="DU27" s="95"/>
      <c r="DV27" s="93"/>
      <c r="DW27" s="94"/>
      <c r="DX27" s="95"/>
      <c r="DZ27" s="96"/>
      <c r="EB27" s="99"/>
      <c r="EC27" s="95"/>
      <c r="EE27" s="67">
        <f t="shared" si="11"/>
        <v>0</v>
      </c>
      <c r="EF27" s="7"/>
      <c r="EG27" s="102"/>
      <c r="EH27" s="68" t="str">
        <f t="shared" si="6"/>
        <v/>
      </c>
      <c r="EI27" s="62"/>
    </row>
    <row r="28" spans="1:139" ht="15" customHeight="1" x14ac:dyDescent="0.25">
      <c r="A28" s="58"/>
      <c r="B28" s="104"/>
      <c r="C28" s="93"/>
      <c r="D28" s="94"/>
      <c r="E28" s="94"/>
      <c r="F28" s="94"/>
      <c r="G28" s="94"/>
      <c r="H28" s="94"/>
      <c r="I28" s="94"/>
      <c r="J28" s="95"/>
      <c r="K28" s="93"/>
      <c r="L28" s="94"/>
      <c r="M28" s="95"/>
      <c r="O28" s="96"/>
      <c r="Q28" s="97"/>
      <c r="R28" s="98"/>
      <c r="T28" s="67">
        <f t="shared" si="0"/>
        <v>0</v>
      </c>
      <c r="U28" s="7"/>
      <c r="V28" s="102"/>
      <c r="W28" s="68" t="str">
        <f t="shared" si="7"/>
        <v/>
      </c>
      <c r="Y28" s="104"/>
      <c r="Z28" s="93"/>
      <c r="AA28" s="94"/>
      <c r="AB28" s="94"/>
      <c r="AC28" s="94"/>
      <c r="AD28" s="94"/>
      <c r="AE28" s="94"/>
      <c r="AF28" s="94"/>
      <c r="AG28" s="95"/>
      <c r="AH28" s="93"/>
      <c r="AI28" s="94"/>
      <c r="AJ28" s="95"/>
      <c r="AL28" s="96"/>
      <c r="AN28" s="99"/>
      <c r="AO28" s="95"/>
      <c r="AQ28" s="67">
        <f t="shared" si="1"/>
        <v>0</v>
      </c>
      <c r="AR28" s="7"/>
      <c r="AS28" s="102"/>
      <c r="AT28" s="68" t="str">
        <f t="shared" si="2"/>
        <v/>
      </c>
      <c r="AV28" s="104"/>
      <c r="AW28" s="93"/>
      <c r="AX28" s="94"/>
      <c r="AY28" s="94"/>
      <c r="AZ28" s="94"/>
      <c r="BA28" s="94"/>
      <c r="BB28" s="94"/>
      <c r="BC28" s="94"/>
      <c r="BD28" s="95"/>
      <c r="BE28" s="93"/>
      <c r="BF28" s="94"/>
      <c r="BG28" s="95"/>
      <c r="BI28" s="96"/>
      <c r="BK28" s="99"/>
      <c r="BL28" s="95"/>
      <c r="BN28" s="67">
        <f t="shared" si="8"/>
        <v>0</v>
      </c>
      <c r="BO28" s="7"/>
      <c r="BP28" s="102"/>
      <c r="BQ28" s="68" t="str">
        <f t="shared" si="3"/>
        <v/>
      </c>
      <c r="BS28" s="104"/>
      <c r="BT28" s="93"/>
      <c r="BU28" s="94"/>
      <c r="BV28" s="94"/>
      <c r="BW28" s="94"/>
      <c r="BX28" s="94"/>
      <c r="BY28" s="94"/>
      <c r="BZ28" s="94"/>
      <c r="CA28" s="95"/>
      <c r="CB28" s="93"/>
      <c r="CC28" s="94"/>
      <c r="CD28" s="95"/>
      <c r="CF28" s="96"/>
      <c r="CH28" s="99"/>
      <c r="CI28" s="95"/>
      <c r="CK28" s="67">
        <f t="shared" si="9"/>
        <v>0</v>
      </c>
      <c r="CL28" s="7"/>
      <c r="CM28" s="102"/>
      <c r="CN28" s="68" t="str">
        <f t="shared" si="4"/>
        <v/>
      </c>
      <c r="CO28" s="7"/>
      <c r="CP28" s="104"/>
      <c r="CQ28" s="93"/>
      <c r="CR28" s="94"/>
      <c r="CS28" s="94"/>
      <c r="CT28" s="94"/>
      <c r="CU28" s="94"/>
      <c r="CV28" s="94"/>
      <c r="CW28" s="94"/>
      <c r="CX28" s="95"/>
      <c r="CY28" s="93"/>
      <c r="CZ28" s="94"/>
      <c r="DA28" s="95"/>
      <c r="DC28" s="96"/>
      <c r="DE28" s="99"/>
      <c r="DF28" s="95"/>
      <c r="DH28" s="67">
        <f t="shared" si="10"/>
        <v>0</v>
      </c>
      <c r="DI28" s="7"/>
      <c r="DJ28" s="102"/>
      <c r="DK28" s="68" t="str">
        <f t="shared" si="5"/>
        <v/>
      </c>
      <c r="DL28" s="7"/>
      <c r="DM28" s="104"/>
      <c r="DN28" s="93"/>
      <c r="DO28" s="94"/>
      <c r="DP28" s="94"/>
      <c r="DQ28" s="94"/>
      <c r="DR28" s="94"/>
      <c r="DS28" s="94"/>
      <c r="DT28" s="94"/>
      <c r="DU28" s="95"/>
      <c r="DV28" s="93"/>
      <c r="DW28" s="94"/>
      <c r="DX28" s="95"/>
      <c r="DZ28" s="96"/>
      <c r="EB28" s="99"/>
      <c r="EC28" s="95"/>
      <c r="EE28" s="67">
        <f t="shared" si="11"/>
        <v>0</v>
      </c>
      <c r="EF28" s="7"/>
      <c r="EG28" s="102"/>
      <c r="EH28" s="68" t="str">
        <f t="shared" si="6"/>
        <v/>
      </c>
      <c r="EI28" s="62"/>
    </row>
    <row r="29" spans="1:139" ht="15" customHeight="1" x14ac:dyDescent="0.25">
      <c r="A29" s="58"/>
      <c r="B29" s="104"/>
      <c r="C29" s="93"/>
      <c r="D29" s="94"/>
      <c r="E29" s="94"/>
      <c r="F29" s="94"/>
      <c r="G29" s="94"/>
      <c r="H29" s="94"/>
      <c r="I29" s="94"/>
      <c r="J29" s="95"/>
      <c r="K29" s="93"/>
      <c r="L29" s="94"/>
      <c r="M29" s="95"/>
      <c r="O29" s="96"/>
      <c r="Q29" s="97"/>
      <c r="R29" s="98"/>
      <c r="T29" s="67">
        <f t="shared" si="0"/>
        <v>0</v>
      </c>
      <c r="U29" s="7"/>
      <c r="V29" s="102"/>
      <c r="W29" s="68" t="str">
        <f t="shared" si="7"/>
        <v/>
      </c>
      <c r="Y29" s="104"/>
      <c r="Z29" s="93"/>
      <c r="AA29" s="94"/>
      <c r="AB29" s="94"/>
      <c r="AC29" s="94"/>
      <c r="AD29" s="94"/>
      <c r="AE29" s="94"/>
      <c r="AF29" s="94"/>
      <c r="AG29" s="95"/>
      <c r="AH29" s="93"/>
      <c r="AI29" s="94"/>
      <c r="AJ29" s="95"/>
      <c r="AL29" s="96"/>
      <c r="AN29" s="99"/>
      <c r="AO29" s="95"/>
      <c r="AQ29" s="67">
        <f t="shared" si="1"/>
        <v>0</v>
      </c>
      <c r="AR29" s="7"/>
      <c r="AS29" s="102"/>
      <c r="AT29" s="68" t="str">
        <f t="shared" si="2"/>
        <v/>
      </c>
      <c r="AV29" s="104"/>
      <c r="AW29" s="93"/>
      <c r="AX29" s="94"/>
      <c r="AY29" s="94"/>
      <c r="AZ29" s="94"/>
      <c r="BA29" s="94"/>
      <c r="BB29" s="94"/>
      <c r="BC29" s="94"/>
      <c r="BD29" s="95"/>
      <c r="BE29" s="93"/>
      <c r="BF29" s="94"/>
      <c r="BG29" s="95"/>
      <c r="BI29" s="96"/>
      <c r="BK29" s="99"/>
      <c r="BL29" s="95"/>
      <c r="BN29" s="67">
        <f t="shared" si="8"/>
        <v>0</v>
      </c>
      <c r="BO29" s="7"/>
      <c r="BP29" s="102"/>
      <c r="BQ29" s="68" t="str">
        <f t="shared" si="3"/>
        <v/>
      </c>
      <c r="BS29" s="104"/>
      <c r="BT29" s="93"/>
      <c r="BU29" s="94"/>
      <c r="BV29" s="94"/>
      <c r="BW29" s="94"/>
      <c r="BX29" s="94"/>
      <c r="BY29" s="94"/>
      <c r="BZ29" s="94"/>
      <c r="CA29" s="95"/>
      <c r="CB29" s="93"/>
      <c r="CC29" s="94"/>
      <c r="CD29" s="95"/>
      <c r="CF29" s="96"/>
      <c r="CH29" s="99"/>
      <c r="CI29" s="95"/>
      <c r="CK29" s="67">
        <f t="shared" si="9"/>
        <v>0</v>
      </c>
      <c r="CL29" s="7"/>
      <c r="CM29" s="102"/>
      <c r="CN29" s="68" t="str">
        <f t="shared" si="4"/>
        <v/>
      </c>
      <c r="CO29" s="7"/>
      <c r="CP29" s="104"/>
      <c r="CQ29" s="93"/>
      <c r="CR29" s="94"/>
      <c r="CS29" s="94"/>
      <c r="CT29" s="94"/>
      <c r="CU29" s="94"/>
      <c r="CV29" s="94"/>
      <c r="CW29" s="94"/>
      <c r="CX29" s="95"/>
      <c r="CY29" s="93"/>
      <c r="CZ29" s="94"/>
      <c r="DA29" s="95"/>
      <c r="DC29" s="96"/>
      <c r="DE29" s="99"/>
      <c r="DF29" s="95"/>
      <c r="DH29" s="67">
        <f t="shared" si="10"/>
        <v>0</v>
      </c>
      <c r="DI29" s="7"/>
      <c r="DJ29" s="102"/>
      <c r="DK29" s="68" t="str">
        <f t="shared" si="5"/>
        <v/>
      </c>
      <c r="DL29" s="7"/>
      <c r="DM29" s="104"/>
      <c r="DN29" s="93"/>
      <c r="DO29" s="94"/>
      <c r="DP29" s="94"/>
      <c r="DQ29" s="94"/>
      <c r="DR29" s="94"/>
      <c r="DS29" s="94"/>
      <c r="DT29" s="94"/>
      <c r="DU29" s="95"/>
      <c r="DV29" s="93"/>
      <c r="DW29" s="94"/>
      <c r="DX29" s="95"/>
      <c r="DZ29" s="96"/>
      <c r="EB29" s="99"/>
      <c r="EC29" s="95"/>
      <c r="EE29" s="67">
        <f t="shared" si="11"/>
        <v>0</v>
      </c>
      <c r="EF29" s="7"/>
      <c r="EG29" s="102"/>
      <c r="EH29" s="68" t="str">
        <f t="shared" si="6"/>
        <v/>
      </c>
      <c r="EI29" s="62"/>
    </row>
    <row r="30" spans="1:139" ht="15" customHeight="1" x14ac:dyDescent="0.25">
      <c r="A30" s="58"/>
      <c r="B30" s="104"/>
      <c r="C30" s="93"/>
      <c r="D30" s="94"/>
      <c r="E30" s="94"/>
      <c r="F30" s="94"/>
      <c r="G30" s="94"/>
      <c r="H30" s="94"/>
      <c r="I30" s="94"/>
      <c r="J30" s="95"/>
      <c r="K30" s="93"/>
      <c r="L30" s="94"/>
      <c r="M30" s="95"/>
      <c r="O30" s="96"/>
      <c r="Q30" s="97"/>
      <c r="R30" s="98"/>
      <c r="T30" s="67">
        <f t="shared" si="0"/>
        <v>0</v>
      </c>
      <c r="U30" s="7"/>
      <c r="V30" s="102"/>
      <c r="W30" s="68" t="str">
        <f t="shared" si="7"/>
        <v/>
      </c>
      <c r="Y30" s="104"/>
      <c r="Z30" s="93"/>
      <c r="AA30" s="94"/>
      <c r="AB30" s="94"/>
      <c r="AC30" s="94"/>
      <c r="AD30" s="94"/>
      <c r="AE30" s="94"/>
      <c r="AF30" s="94"/>
      <c r="AG30" s="95"/>
      <c r="AH30" s="93"/>
      <c r="AI30" s="94"/>
      <c r="AJ30" s="95"/>
      <c r="AL30" s="96"/>
      <c r="AN30" s="99"/>
      <c r="AO30" s="95"/>
      <c r="AQ30" s="67">
        <f t="shared" si="1"/>
        <v>0</v>
      </c>
      <c r="AR30" s="7"/>
      <c r="AS30" s="102"/>
      <c r="AT30" s="68" t="str">
        <f t="shared" si="2"/>
        <v/>
      </c>
      <c r="AV30" s="104"/>
      <c r="AW30" s="93"/>
      <c r="AX30" s="94"/>
      <c r="AY30" s="94"/>
      <c r="AZ30" s="94"/>
      <c r="BA30" s="94"/>
      <c r="BB30" s="94"/>
      <c r="BC30" s="94"/>
      <c r="BD30" s="95"/>
      <c r="BE30" s="93"/>
      <c r="BF30" s="94"/>
      <c r="BG30" s="95"/>
      <c r="BI30" s="96"/>
      <c r="BK30" s="99"/>
      <c r="BL30" s="95"/>
      <c r="BN30" s="67">
        <f t="shared" si="8"/>
        <v>0</v>
      </c>
      <c r="BO30" s="7"/>
      <c r="BP30" s="102"/>
      <c r="BQ30" s="68" t="str">
        <f t="shared" si="3"/>
        <v/>
      </c>
      <c r="BS30" s="104"/>
      <c r="BT30" s="93"/>
      <c r="BU30" s="94"/>
      <c r="BV30" s="94"/>
      <c r="BW30" s="94"/>
      <c r="BX30" s="94"/>
      <c r="BY30" s="94"/>
      <c r="BZ30" s="94"/>
      <c r="CA30" s="95"/>
      <c r="CB30" s="93"/>
      <c r="CC30" s="94"/>
      <c r="CD30" s="95"/>
      <c r="CF30" s="96"/>
      <c r="CH30" s="99"/>
      <c r="CI30" s="95"/>
      <c r="CK30" s="67">
        <f t="shared" si="9"/>
        <v>0</v>
      </c>
      <c r="CL30" s="7"/>
      <c r="CM30" s="102"/>
      <c r="CN30" s="68" t="str">
        <f t="shared" si="4"/>
        <v/>
      </c>
      <c r="CO30" s="7"/>
      <c r="CP30" s="104"/>
      <c r="CQ30" s="93"/>
      <c r="CR30" s="94"/>
      <c r="CS30" s="94"/>
      <c r="CT30" s="94"/>
      <c r="CU30" s="94"/>
      <c r="CV30" s="94"/>
      <c r="CW30" s="94"/>
      <c r="CX30" s="95"/>
      <c r="CY30" s="93"/>
      <c r="CZ30" s="94"/>
      <c r="DA30" s="95"/>
      <c r="DC30" s="96"/>
      <c r="DE30" s="99"/>
      <c r="DF30" s="95"/>
      <c r="DH30" s="67">
        <f t="shared" si="10"/>
        <v>0</v>
      </c>
      <c r="DI30" s="7"/>
      <c r="DJ30" s="102"/>
      <c r="DK30" s="68" t="str">
        <f t="shared" si="5"/>
        <v/>
      </c>
      <c r="DL30" s="7"/>
      <c r="DM30" s="104"/>
      <c r="DN30" s="93"/>
      <c r="DO30" s="94"/>
      <c r="DP30" s="94"/>
      <c r="DQ30" s="94"/>
      <c r="DR30" s="94"/>
      <c r="DS30" s="94"/>
      <c r="DT30" s="94"/>
      <c r="DU30" s="95"/>
      <c r="DV30" s="93"/>
      <c r="DW30" s="94"/>
      <c r="DX30" s="95"/>
      <c r="DZ30" s="96"/>
      <c r="EB30" s="99"/>
      <c r="EC30" s="95"/>
      <c r="EE30" s="67">
        <f t="shared" si="11"/>
        <v>0</v>
      </c>
      <c r="EF30" s="7"/>
      <c r="EG30" s="102"/>
      <c r="EH30" s="68" t="str">
        <f t="shared" si="6"/>
        <v/>
      </c>
      <c r="EI30" s="62"/>
    </row>
    <row r="31" spans="1:139" ht="15" customHeight="1" x14ac:dyDescent="0.25">
      <c r="A31" s="58"/>
      <c r="B31" s="104"/>
      <c r="C31" s="93"/>
      <c r="D31" s="94"/>
      <c r="E31" s="94"/>
      <c r="F31" s="94"/>
      <c r="G31" s="94"/>
      <c r="H31" s="94"/>
      <c r="I31" s="94"/>
      <c r="J31" s="95"/>
      <c r="K31" s="93"/>
      <c r="L31" s="94"/>
      <c r="M31" s="95"/>
      <c r="O31" s="96"/>
      <c r="Q31" s="97"/>
      <c r="R31" s="98"/>
      <c r="T31" s="67">
        <f t="shared" si="0"/>
        <v>0</v>
      </c>
      <c r="U31" s="7"/>
      <c r="V31" s="102"/>
      <c r="W31" s="68" t="str">
        <f t="shared" si="7"/>
        <v/>
      </c>
      <c r="Y31" s="104"/>
      <c r="Z31" s="93"/>
      <c r="AA31" s="94"/>
      <c r="AB31" s="94"/>
      <c r="AC31" s="94"/>
      <c r="AD31" s="94"/>
      <c r="AE31" s="94"/>
      <c r="AF31" s="94"/>
      <c r="AG31" s="95"/>
      <c r="AH31" s="93"/>
      <c r="AI31" s="94"/>
      <c r="AJ31" s="95"/>
      <c r="AL31" s="96"/>
      <c r="AN31" s="99"/>
      <c r="AO31" s="95"/>
      <c r="AQ31" s="67">
        <f t="shared" si="1"/>
        <v>0</v>
      </c>
      <c r="AR31" s="7"/>
      <c r="AS31" s="102"/>
      <c r="AT31" s="68" t="str">
        <f t="shared" si="2"/>
        <v/>
      </c>
      <c r="AV31" s="104"/>
      <c r="AW31" s="93"/>
      <c r="AX31" s="94"/>
      <c r="AY31" s="94"/>
      <c r="AZ31" s="94"/>
      <c r="BA31" s="94"/>
      <c r="BB31" s="94"/>
      <c r="BC31" s="94"/>
      <c r="BD31" s="95"/>
      <c r="BE31" s="93"/>
      <c r="BF31" s="94"/>
      <c r="BG31" s="95"/>
      <c r="BI31" s="96"/>
      <c r="BK31" s="99"/>
      <c r="BL31" s="95"/>
      <c r="BN31" s="67">
        <f t="shared" si="8"/>
        <v>0</v>
      </c>
      <c r="BO31" s="7"/>
      <c r="BP31" s="102"/>
      <c r="BQ31" s="68" t="str">
        <f t="shared" si="3"/>
        <v/>
      </c>
      <c r="BS31" s="104"/>
      <c r="BT31" s="93"/>
      <c r="BU31" s="94"/>
      <c r="BV31" s="94"/>
      <c r="BW31" s="94"/>
      <c r="BX31" s="94"/>
      <c r="BY31" s="94"/>
      <c r="BZ31" s="94"/>
      <c r="CA31" s="95"/>
      <c r="CB31" s="93"/>
      <c r="CC31" s="94"/>
      <c r="CD31" s="95"/>
      <c r="CF31" s="96"/>
      <c r="CH31" s="99"/>
      <c r="CI31" s="95"/>
      <c r="CK31" s="67">
        <f t="shared" si="9"/>
        <v>0</v>
      </c>
      <c r="CL31" s="7"/>
      <c r="CM31" s="102"/>
      <c r="CN31" s="68" t="str">
        <f t="shared" si="4"/>
        <v/>
      </c>
      <c r="CO31" s="7"/>
      <c r="CP31" s="104"/>
      <c r="CQ31" s="93"/>
      <c r="CR31" s="94"/>
      <c r="CS31" s="94"/>
      <c r="CT31" s="94"/>
      <c r="CU31" s="94"/>
      <c r="CV31" s="94"/>
      <c r="CW31" s="94"/>
      <c r="CX31" s="95"/>
      <c r="CY31" s="93"/>
      <c r="CZ31" s="94"/>
      <c r="DA31" s="95"/>
      <c r="DC31" s="96"/>
      <c r="DE31" s="99"/>
      <c r="DF31" s="95"/>
      <c r="DH31" s="67">
        <f t="shared" si="10"/>
        <v>0</v>
      </c>
      <c r="DI31" s="7"/>
      <c r="DJ31" s="102"/>
      <c r="DK31" s="68" t="str">
        <f t="shared" si="5"/>
        <v/>
      </c>
      <c r="DL31" s="7"/>
      <c r="DM31" s="104"/>
      <c r="DN31" s="93"/>
      <c r="DO31" s="94"/>
      <c r="DP31" s="94"/>
      <c r="DQ31" s="94"/>
      <c r="DR31" s="94"/>
      <c r="DS31" s="94"/>
      <c r="DT31" s="94"/>
      <c r="DU31" s="95"/>
      <c r="DV31" s="93"/>
      <c r="DW31" s="94"/>
      <c r="DX31" s="95"/>
      <c r="DZ31" s="96"/>
      <c r="EB31" s="99"/>
      <c r="EC31" s="95"/>
      <c r="EE31" s="67">
        <f t="shared" si="11"/>
        <v>0</v>
      </c>
      <c r="EF31" s="7"/>
      <c r="EG31" s="102"/>
      <c r="EH31" s="68" t="str">
        <f t="shared" si="6"/>
        <v/>
      </c>
      <c r="EI31" s="62"/>
    </row>
    <row r="32" spans="1:139" ht="15" customHeight="1" x14ac:dyDescent="0.25">
      <c r="A32" s="58"/>
      <c r="B32" s="104"/>
      <c r="C32" s="93"/>
      <c r="D32" s="94"/>
      <c r="E32" s="94"/>
      <c r="F32" s="94"/>
      <c r="G32" s="94"/>
      <c r="H32" s="94"/>
      <c r="I32" s="94"/>
      <c r="J32" s="95"/>
      <c r="K32" s="93"/>
      <c r="L32" s="94"/>
      <c r="M32" s="95"/>
      <c r="O32" s="96"/>
      <c r="Q32" s="97"/>
      <c r="R32" s="98"/>
      <c r="T32" s="67">
        <f t="shared" si="0"/>
        <v>0</v>
      </c>
      <c r="U32" s="7"/>
      <c r="V32" s="102"/>
      <c r="W32" s="68" t="str">
        <f t="shared" si="7"/>
        <v/>
      </c>
      <c r="Y32" s="104"/>
      <c r="Z32" s="93"/>
      <c r="AA32" s="94"/>
      <c r="AB32" s="94"/>
      <c r="AC32" s="94"/>
      <c r="AD32" s="94"/>
      <c r="AE32" s="94"/>
      <c r="AF32" s="94"/>
      <c r="AG32" s="95"/>
      <c r="AH32" s="93"/>
      <c r="AI32" s="94"/>
      <c r="AJ32" s="95"/>
      <c r="AL32" s="96"/>
      <c r="AN32" s="99"/>
      <c r="AO32" s="95"/>
      <c r="AQ32" s="67">
        <f t="shared" si="1"/>
        <v>0</v>
      </c>
      <c r="AR32" s="7"/>
      <c r="AS32" s="102"/>
      <c r="AT32" s="68" t="str">
        <f t="shared" si="2"/>
        <v/>
      </c>
      <c r="AV32" s="104"/>
      <c r="AW32" s="93"/>
      <c r="AX32" s="94"/>
      <c r="AY32" s="94"/>
      <c r="AZ32" s="94"/>
      <c r="BA32" s="94"/>
      <c r="BB32" s="94"/>
      <c r="BC32" s="94"/>
      <c r="BD32" s="95"/>
      <c r="BE32" s="93"/>
      <c r="BF32" s="94"/>
      <c r="BG32" s="95"/>
      <c r="BI32" s="96"/>
      <c r="BK32" s="99"/>
      <c r="BL32" s="95"/>
      <c r="BN32" s="67">
        <f t="shared" si="8"/>
        <v>0</v>
      </c>
      <c r="BO32" s="7"/>
      <c r="BP32" s="102"/>
      <c r="BQ32" s="68" t="str">
        <f t="shared" si="3"/>
        <v/>
      </c>
      <c r="BS32" s="104"/>
      <c r="BT32" s="93"/>
      <c r="BU32" s="94"/>
      <c r="BV32" s="94"/>
      <c r="BW32" s="94"/>
      <c r="BX32" s="94"/>
      <c r="BY32" s="94"/>
      <c r="BZ32" s="94"/>
      <c r="CA32" s="95"/>
      <c r="CB32" s="93"/>
      <c r="CC32" s="94"/>
      <c r="CD32" s="95"/>
      <c r="CF32" s="96"/>
      <c r="CH32" s="99"/>
      <c r="CI32" s="95"/>
      <c r="CK32" s="67">
        <f t="shared" si="9"/>
        <v>0</v>
      </c>
      <c r="CL32" s="7"/>
      <c r="CM32" s="102"/>
      <c r="CN32" s="68" t="str">
        <f t="shared" si="4"/>
        <v/>
      </c>
      <c r="CO32" s="7"/>
      <c r="CP32" s="104"/>
      <c r="CQ32" s="93"/>
      <c r="CR32" s="94"/>
      <c r="CS32" s="94"/>
      <c r="CT32" s="94"/>
      <c r="CU32" s="94"/>
      <c r="CV32" s="94"/>
      <c r="CW32" s="94"/>
      <c r="CX32" s="95"/>
      <c r="CY32" s="93"/>
      <c r="CZ32" s="94"/>
      <c r="DA32" s="95"/>
      <c r="DC32" s="96"/>
      <c r="DE32" s="99"/>
      <c r="DF32" s="95"/>
      <c r="DH32" s="67">
        <f t="shared" si="10"/>
        <v>0</v>
      </c>
      <c r="DI32" s="7"/>
      <c r="DJ32" s="102"/>
      <c r="DK32" s="68" t="str">
        <f t="shared" si="5"/>
        <v/>
      </c>
      <c r="DL32" s="7"/>
      <c r="DM32" s="104"/>
      <c r="DN32" s="93"/>
      <c r="DO32" s="94"/>
      <c r="DP32" s="94"/>
      <c r="DQ32" s="94"/>
      <c r="DR32" s="94"/>
      <c r="DS32" s="94"/>
      <c r="DT32" s="94"/>
      <c r="DU32" s="95"/>
      <c r="DV32" s="93"/>
      <c r="DW32" s="94"/>
      <c r="DX32" s="95"/>
      <c r="DZ32" s="96"/>
      <c r="EB32" s="99"/>
      <c r="EC32" s="95"/>
      <c r="EE32" s="67">
        <f t="shared" si="11"/>
        <v>0</v>
      </c>
      <c r="EF32" s="7"/>
      <c r="EG32" s="102"/>
      <c r="EH32" s="68" t="str">
        <f t="shared" si="6"/>
        <v/>
      </c>
      <c r="EI32" s="62"/>
    </row>
    <row r="33" spans="1:139" ht="15" customHeight="1" x14ac:dyDescent="0.25">
      <c r="A33" s="58"/>
      <c r="B33" s="104"/>
      <c r="C33" s="93"/>
      <c r="D33" s="94"/>
      <c r="E33" s="94"/>
      <c r="F33" s="94"/>
      <c r="G33" s="94"/>
      <c r="H33" s="94"/>
      <c r="I33" s="94"/>
      <c r="J33" s="95"/>
      <c r="K33" s="93"/>
      <c r="L33" s="94"/>
      <c r="M33" s="95"/>
      <c r="O33" s="96"/>
      <c r="Q33" s="97"/>
      <c r="R33" s="98"/>
      <c r="T33" s="67">
        <f t="shared" si="0"/>
        <v>0</v>
      </c>
      <c r="U33" s="7"/>
      <c r="V33" s="102"/>
      <c r="W33" s="68" t="str">
        <f t="shared" si="7"/>
        <v/>
      </c>
      <c r="Y33" s="104"/>
      <c r="Z33" s="93"/>
      <c r="AA33" s="94"/>
      <c r="AB33" s="94"/>
      <c r="AC33" s="94"/>
      <c r="AD33" s="94"/>
      <c r="AE33" s="94"/>
      <c r="AF33" s="94"/>
      <c r="AG33" s="95"/>
      <c r="AH33" s="93"/>
      <c r="AI33" s="94"/>
      <c r="AJ33" s="95"/>
      <c r="AL33" s="96"/>
      <c r="AN33" s="99"/>
      <c r="AO33" s="95"/>
      <c r="AQ33" s="67">
        <f t="shared" si="1"/>
        <v>0</v>
      </c>
      <c r="AR33" s="7"/>
      <c r="AS33" s="102"/>
      <c r="AT33" s="68" t="str">
        <f t="shared" si="2"/>
        <v/>
      </c>
      <c r="AV33" s="104"/>
      <c r="AW33" s="93"/>
      <c r="AX33" s="94"/>
      <c r="AY33" s="94"/>
      <c r="AZ33" s="94"/>
      <c r="BA33" s="94"/>
      <c r="BB33" s="94"/>
      <c r="BC33" s="94"/>
      <c r="BD33" s="95"/>
      <c r="BE33" s="93"/>
      <c r="BF33" s="94"/>
      <c r="BG33" s="95"/>
      <c r="BI33" s="96"/>
      <c r="BK33" s="99"/>
      <c r="BL33" s="95"/>
      <c r="BN33" s="67">
        <f t="shared" si="8"/>
        <v>0</v>
      </c>
      <c r="BO33" s="7"/>
      <c r="BP33" s="102"/>
      <c r="BQ33" s="68" t="str">
        <f t="shared" si="3"/>
        <v/>
      </c>
      <c r="BS33" s="104"/>
      <c r="BT33" s="93"/>
      <c r="BU33" s="94"/>
      <c r="BV33" s="94"/>
      <c r="BW33" s="94"/>
      <c r="BX33" s="94"/>
      <c r="BY33" s="94"/>
      <c r="BZ33" s="94"/>
      <c r="CA33" s="95"/>
      <c r="CB33" s="93"/>
      <c r="CC33" s="94"/>
      <c r="CD33" s="95"/>
      <c r="CF33" s="96"/>
      <c r="CH33" s="99"/>
      <c r="CI33" s="95"/>
      <c r="CK33" s="67">
        <f t="shared" si="9"/>
        <v>0</v>
      </c>
      <c r="CL33" s="7"/>
      <c r="CM33" s="102"/>
      <c r="CN33" s="68" t="str">
        <f t="shared" si="4"/>
        <v/>
      </c>
      <c r="CO33" s="7"/>
      <c r="CP33" s="104"/>
      <c r="CQ33" s="93"/>
      <c r="CR33" s="94"/>
      <c r="CS33" s="94"/>
      <c r="CT33" s="94"/>
      <c r="CU33" s="94"/>
      <c r="CV33" s="94"/>
      <c r="CW33" s="94"/>
      <c r="CX33" s="95"/>
      <c r="CY33" s="93"/>
      <c r="CZ33" s="94"/>
      <c r="DA33" s="95"/>
      <c r="DC33" s="96"/>
      <c r="DE33" s="99"/>
      <c r="DF33" s="95"/>
      <c r="DH33" s="67">
        <f t="shared" si="10"/>
        <v>0</v>
      </c>
      <c r="DI33" s="7"/>
      <c r="DJ33" s="102"/>
      <c r="DK33" s="68" t="str">
        <f t="shared" si="5"/>
        <v/>
      </c>
      <c r="DL33" s="7"/>
      <c r="DM33" s="104"/>
      <c r="DN33" s="93"/>
      <c r="DO33" s="94"/>
      <c r="DP33" s="94"/>
      <c r="DQ33" s="94"/>
      <c r="DR33" s="94"/>
      <c r="DS33" s="94"/>
      <c r="DT33" s="94"/>
      <c r="DU33" s="95"/>
      <c r="DV33" s="93"/>
      <c r="DW33" s="94"/>
      <c r="DX33" s="95"/>
      <c r="DZ33" s="96"/>
      <c r="EB33" s="99"/>
      <c r="EC33" s="95"/>
      <c r="EE33" s="67">
        <f t="shared" si="11"/>
        <v>0</v>
      </c>
      <c r="EF33" s="7"/>
      <c r="EG33" s="102"/>
      <c r="EH33" s="68" t="str">
        <f t="shared" si="6"/>
        <v/>
      </c>
      <c r="EI33" s="62"/>
    </row>
    <row r="34" spans="1:139" ht="15" customHeight="1" x14ac:dyDescent="0.25">
      <c r="A34" s="58"/>
      <c r="B34" s="104"/>
      <c r="C34" s="93"/>
      <c r="D34" s="94"/>
      <c r="E34" s="94"/>
      <c r="F34" s="94"/>
      <c r="G34" s="94"/>
      <c r="H34" s="94"/>
      <c r="I34" s="94"/>
      <c r="J34" s="95"/>
      <c r="K34" s="93"/>
      <c r="L34" s="94"/>
      <c r="M34" s="95"/>
      <c r="O34" s="96"/>
      <c r="Q34" s="97"/>
      <c r="R34" s="98"/>
      <c r="T34" s="67">
        <f t="shared" si="0"/>
        <v>0</v>
      </c>
      <c r="U34" s="7"/>
      <c r="V34" s="102"/>
      <c r="W34" s="68" t="str">
        <f t="shared" si="7"/>
        <v/>
      </c>
      <c r="Y34" s="104"/>
      <c r="Z34" s="93"/>
      <c r="AA34" s="94"/>
      <c r="AB34" s="94"/>
      <c r="AC34" s="94"/>
      <c r="AD34" s="94"/>
      <c r="AE34" s="94"/>
      <c r="AF34" s="94"/>
      <c r="AG34" s="95"/>
      <c r="AH34" s="93"/>
      <c r="AI34" s="94"/>
      <c r="AJ34" s="95"/>
      <c r="AL34" s="96"/>
      <c r="AN34" s="99"/>
      <c r="AO34" s="95"/>
      <c r="AQ34" s="67">
        <f t="shared" si="1"/>
        <v>0</v>
      </c>
      <c r="AR34" s="7"/>
      <c r="AS34" s="102"/>
      <c r="AT34" s="68" t="str">
        <f t="shared" si="2"/>
        <v/>
      </c>
      <c r="AV34" s="104"/>
      <c r="AW34" s="93"/>
      <c r="AX34" s="94"/>
      <c r="AY34" s="94"/>
      <c r="AZ34" s="94"/>
      <c r="BA34" s="94"/>
      <c r="BB34" s="94"/>
      <c r="BC34" s="94"/>
      <c r="BD34" s="95"/>
      <c r="BE34" s="93"/>
      <c r="BF34" s="94"/>
      <c r="BG34" s="95"/>
      <c r="BI34" s="96"/>
      <c r="BK34" s="99"/>
      <c r="BL34" s="95"/>
      <c r="BN34" s="67">
        <f t="shared" si="8"/>
        <v>0</v>
      </c>
      <c r="BO34" s="7"/>
      <c r="BP34" s="102"/>
      <c r="BQ34" s="68" t="str">
        <f t="shared" si="3"/>
        <v/>
      </c>
      <c r="BS34" s="104"/>
      <c r="BT34" s="93"/>
      <c r="BU34" s="94"/>
      <c r="BV34" s="94"/>
      <c r="BW34" s="94"/>
      <c r="BX34" s="94"/>
      <c r="BY34" s="94"/>
      <c r="BZ34" s="94"/>
      <c r="CA34" s="95"/>
      <c r="CB34" s="93"/>
      <c r="CC34" s="94"/>
      <c r="CD34" s="95"/>
      <c r="CF34" s="96"/>
      <c r="CH34" s="99"/>
      <c r="CI34" s="95"/>
      <c r="CK34" s="67">
        <f t="shared" si="9"/>
        <v>0</v>
      </c>
      <c r="CL34" s="7"/>
      <c r="CM34" s="102"/>
      <c r="CN34" s="68" t="str">
        <f t="shared" si="4"/>
        <v/>
      </c>
      <c r="CO34" s="7"/>
      <c r="CP34" s="104"/>
      <c r="CQ34" s="93"/>
      <c r="CR34" s="94"/>
      <c r="CS34" s="94"/>
      <c r="CT34" s="94"/>
      <c r="CU34" s="94"/>
      <c r="CV34" s="94"/>
      <c r="CW34" s="94"/>
      <c r="CX34" s="95"/>
      <c r="CY34" s="93"/>
      <c r="CZ34" s="94"/>
      <c r="DA34" s="95"/>
      <c r="DC34" s="96"/>
      <c r="DE34" s="99"/>
      <c r="DF34" s="95"/>
      <c r="DH34" s="67">
        <f t="shared" si="10"/>
        <v>0</v>
      </c>
      <c r="DI34" s="7"/>
      <c r="DJ34" s="102"/>
      <c r="DK34" s="68" t="str">
        <f t="shared" si="5"/>
        <v/>
      </c>
      <c r="DL34" s="7"/>
      <c r="DM34" s="104"/>
      <c r="DN34" s="93"/>
      <c r="DO34" s="94"/>
      <c r="DP34" s="94"/>
      <c r="DQ34" s="94"/>
      <c r="DR34" s="94"/>
      <c r="DS34" s="94"/>
      <c r="DT34" s="94"/>
      <c r="DU34" s="95"/>
      <c r="DV34" s="93"/>
      <c r="DW34" s="94"/>
      <c r="DX34" s="95"/>
      <c r="DZ34" s="96"/>
      <c r="EB34" s="99"/>
      <c r="EC34" s="95"/>
      <c r="EE34" s="67">
        <f t="shared" si="11"/>
        <v>0</v>
      </c>
      <c r="EF34" s="7"/>
      <c r="EG34" s="102"/>
      <c r="EH34" s="68" t="str">
        <f t="shared" si="6"/>
        <v/>
      </c>
      <c r="EI34" s="62"/>
    </row>
    <row r="35" spans="1:139" ht="15" customHeight="1" x14ac:dyDescent="0.25">
      <c r="A35" s="58"/>
      <c r="B35" s="104"/>
      <c r="C35" s="93"/>
      <c r="D35" s="94"/>
      <c r="E35" s="94"/>
      <c r="F35" s="94"/>
      <c r="G35" s="94"/>
      <c r="H35" s="94"/>
      <c r="I35" s="94"/>
      <c r="J35" s="95"/>
      <c r="K35" s="93"/>
      <c r="L35" s="94"/>
      <c r="M35" s="95"/>
      <c r="O35" s="96"/>
      <c r="Q35" s="97"/>
      <c r="R35" s="98"/>
      <c r="T35" s="67">
        <f t="shared" si="0"/>
        <v>0</v>
      </c>
      <c r="U35" s="7"/>
      <c r="V35" s="102"/>
      <c r="W35" s="68" t="str">
        <f t="shared" si="7"/>
        <v/>
      </c>
      <c r="Y35" s="104"/>
      <c r="Z35" s="93"/>
      <c r="AA35" s="94"/>
      <c r="AB35" s="94"/>
      <c r="AC35" s="94"/>
      <c r="AD35" s="94"/>
      <c r="AE35" s="94"/>
      <c r="AF35" s="94"/>
      <c r="AG35" s="95"/>
      <c r="AH35" s="93"/>
      <c r="AI35" s="94"/>
      <c r="AJ35" s="95"/>
      <c r="AL35" s="96"/>
      <c r="AN35" s="99"/>
      <c r="AO35" s="95"/>
      <c r="AQ35" s="67">
        <f t="shared" si="1"/>
        <v>0</v>
      </c>
      <c r="AR35" s="7"/>
      <c r="AS35" s="102"/>
      <c r="AT35" s="68" t="str">
        <f t="shared" si="2"/>
        <v/>
      </c>
      <c r="AV35" s="104"/>
      <c r="AW35" s="93"/>
      <c r="AX35" s="94"/>
      <c r="AY35" s="94"/>
      <c r="AZ35" s="94"/>
      <c r="BA35" s="94"/>
      <c r="BB35" s="94"/>
      <c r="BC35" s="94"/>
      <c r="BD35" s="95"/>
      <c r="BE35" s="93"/>
      <c r="BF35" s="94"/>
      <c r="BG35" s="95"/>
      <c r="BI35" s="96"/>
      <c r="BK35" s="99"/>
      <c r="BL35" s="95"/>
      <c r="BN35" s="67">
        <f t="shared" si="8"/>
        <v>0</v>
      </c>
      <c r="BO35" s="7"/>
      <c r="BP35" s="102"/>
      <c r="BQ35" s="68" t="str">
        <f t="shared" si="3"/>
        <v/>
      </c>
      <c r="BS35" s="104"/>
      <c r="BT35" s="93"/>
      <c r="BU35" s="94"/>
      <c r="BV35" s="94"/>
      <c r="BW35" s="94"/>
      <c r="BX35" s="94"/>
      <c r="BY35" s="94"/>
      <c r="BZ35" s="94"/>
      <c r="CA35" s="95"/>
      <c r="CB35" s="93"/>
      <c r="CC35" s="94"/>
      <c r="CD35" s="95"/>
      <c r="CF35" s="96"/>
      <c r="CH35" s="99"/>
      <c r="CI35" s="95"/>
      <c r="CK35" s="67">
        <f t="shared" si="9"/>
        <v>0</v>
      </c>
      <c r="CL35" s="7"/>
      <c r="CM35" s="102"/>
      <c r="CN35" s="68" t="str">
        <f t="shared" si="4"/>
        <v/>
      </c>
      <c r="CO35" s="7"/>
      <c r="CP35" s="104"/>
      <c r="CQ35" s="93"/>
      <c r="CR35" s="94"/>
      <c r="CS35" s="94"/>
      <c r="CT35" s="94"/>
      <c r="CU35" s="94"/>
      <c r="CV35" s="94"/>
      <c r="CW35" s="94"/>
      <c r="CX35" s="95"/>
      <c r="CY35" s="93"/>
      <c r="CZ35" s="94"/>
      <c r="DA35" s="95"/>
      <c r="DC35" s="96"/>
      <c r="DE35" s="99"/>
      <c r="DF35" s="95"/>
      <c r="DH35" s="67">
        <f t="shared" si="10"/>
        <v>0</v>
      </c>
      <c r="DI35" s="7"/>
      <c r="DJ35" s="102"/>
      <c r="DK35" s="68" t="str">
        <f t="shared" si="5"/>
        <v/>
      </c>
      <c r="DL35" s="7"/>
      <c r="DM35" s="104"/>
      <c r="DN35" s="93"/>
      <c r="DO35" s="94"/>
      <c r="DP35" s="94"/>
      <c r="DQ35" s="94"/>
      <c r="DR35" s="94"/>
      <c r="DS35" s="94"/>
      <c r="DT35" s="94"/>
      <c r="DU35" s="95"/>
      <c r="DV35" s="93"/>
      <c r="DW35" s="94"/>
      <c r="DX35" s="95"/>
      <c r="DZ35" s="96"/>
      <c r="EB35" s="99"/>
      <c r="EC35" s="95"/>
      <c r="EE35" s="67">
        <f t="shared" si="11"/>
        <v>0</v>
      </c>
      <c r="EF35" s="7"/>
      <c r="EG35" s="102"/>
      <c r="EH35" s="68" t="str">
        <f t="shared" si="6"/>
        <v/>
      </c>
      <c r="EI35" s="62"/>
    </row>
    <row r="36" spans="1:139" ht="15" customHeight="1" x14ac:dyDescent="0.25">
      <c r="A36" s="58"/>
      <c r="B36" s="104"/>
      <c r="C36" s="93"/>
      <c r="D36" s="94"/>
      <c r="E36" s="94"/>
      <c r="F36" s="94"/>
      <c r="G36" s="94"/>
      <c r="H36" s="94"/>
      <c r="I36" s="94"/>
      <c r="J36" s="95"/>
      <c r="K36" s="93"/>
      <c r="L36" s="94"/>
      <c r="M36" s="95"/>
      <c r="O36" s="96"/>
      <c r="Q36" s="97"/>
      <c r="R36" s="98"/>
      <c r="T36" s="67">
        <f t="shared" si="0"/>
        <v>0</v>
      </c>
      <c r="U36" s="7"/>
      <c r="V36" s="102"/>
      <c r="W36" s="68" t="str">
        <f t="shared" si="7"/>
        <v/>
      </c>
      <c r="Y36" s="104"/>
      <c r="Z36" s="93"/>
      <c r="AA36" s="94"/>
      <c r="AB36" s="94"/>
      <c r="AC36" s="94"/>
      <c r="AD36" s="94"/>
      <c r="AE36" s="94"/>
      <c r="AF36" s="94"/>
      <c r="AG36" s="95"/>
      <c r="AH36" s="93"/>
      <c r="AI36" s="94"/>
      <c r="AJ36" s="95"/>
      <c r="AL36" s="96"/>
      <c r="AN36" s="99"/>
      <c r="AO36" s="95"/>
      <c r="AQ36" s="67">
        <f t="shared" si="1"/>
        <v>0</v>
      </c>
      <c r="AR36" s="7"/>
      <c r="AS36" s="102"/>
      <c r="AT36" s="68" t="str">
        <f t="shared" si="2"/>
        <v/>
      </c>
      <c r="AV36" s="104"/>
      <c r="AW36" s="93"/>
      <c r="AX36" s="94"/>
      <c r="AY36" s="94"/>
      <c r="AZ36" s="94"/>
      <c r="BA36" s="94"/>
      <c r="BB36" s="94"/>
      <c r="BC36" s="94"/>
      <c r="BD36" s="95"/>
      <c r="BE36" s="93"/>
      <c r="BF36" s="94"/>
      <c r="BG36" s="95"/>
      <c r="BI36" s="96"/>
      <c r="BK36" s="99"/>
      <c r="BL36" s="95"/>
      <c r="BN36" s="67">
        <f t="shared" si="8"/>
        <v>0</v>
      </c>
      <c r="BO36" s="7"/>
      <c r="BP36" s="102"/>
      <c r="BQ36" s="68" t="str">
        <f t="shared" si="3"/>
        <v/>
      </c>
      <c r="BS36" s="104"/>
      <c r="BT36" s="93"/>
      <c r="BU36" s="94"/>
      <c r="BV36" s="94"/>
      <c r="BW36" s="94"/>
      <c r="BX36" s="94"/>
      <c r="BY36" s="94"/>
      <c r="BZ36" s="94"/>
      <c r="CA36" s="95"/>
      <c r="CB36" s="93"/>
      <c r="CC36" s="94"/>
      <c r="CD36" s="95"/>
      <c r="CF36" s="96"/>
      <c r="CH36" s="99"/>
      <c r="CI36" s="95"/>
      <c r="CK36" s="67">
        <f t="shared" si="9"/>
        <v>0</v>
      </c>
      <c r="CL36" s="7"/>
      <c r="CM36" s="102"/>
      <c r="CN36" s="68" t="str">
        <f t="shared" si="4"/>
        <v/>
      </c>
      <c r="CO36" s="7"/>
      <c r="CP36" s="104"/>
      <c r="CQ36" s="93"/>
      <c r="CR36" s="94"/>
      <c r="CS36" s="94"/>
      <c r="CT36" s="94"/>
      <c r="CU36" s="94"/>
      <c r="CV36" s="94"/>
      <c r="CW36" s="94"/>
      <c r="CX36" s="95"/>
      <c r="CY36" s="93"/>
      <c r="CZ36" s="94"/>
      <c r="DA36" s="95"/>
      <c r="DC36" s="96"/>
      <c r="DE36" s="99"/>
      <c r="DF36" s="95"/>
      <c r="DH36" s="67">
        <f t="shared" si="10"/>
        <v>0</v>
      </c>
      <c r="DI36" s="7"/>
      <c r="DJ36" s="102"/>
      <c r="DK36" s="68" t="str">
        <f t="shared" si="5"/>
        <v/>
      </c>
      <c r="DL36" s="7"/>
      <c r="DM36" s="104"/>
      <c r="DN36" s="93"/>
      <c r="DO36" s="94"/>
      <c r="DP36" s="94"/>
      <c r="DQ36" s="94"/>
      <c r="DR36" s="94"/>
      <c r="DS36" s="94"/>
      <c r="DT36" s="94"/>
      <c r="DU36" s="95"/>
      <c r="DV36" s="93"/>
      <c r="DW36" s="94"/>
      <c r="DX36" s="95"/>
      <c r="DZ36" s="96"/>
      <c r="EB36" s="99"/>
      <c r="EC36" s="95"/>
      <c r="EE36" s="67">
        <f t="shared" si="11"/>
        <v>0</v>
      </c>
      <c r="EF36" s="7"/>
      <c r="EG36" s="102"/>
      <c r="EH36" s="68" t="str">
        <f t="shared" si="6"/>
        <v/>
      </c>
      <c r="EI36" s="62"/>
    </row>
    <row r="37" spans="1:139" ht="15" customHeight="1" x14ac:dyDescent="0.25">
      <c r="A37" s="58"/>
      <c r="B37" s="104"/>
      <c r="C37" s="93"/>
      <c r="D37" s="94"/>
      <c r="E37" s="94"/>
      <c r="F37" s="94"/>
      <c r="G37" s="94"/>
      <c r="H37" s="94"/>
      <c r="I37" s="94"/>
      <c r="J37" s="95"/>
      <c r="K37" s="93"/>
      <c r="L37" s="94"/>
      <c r="M37" s="95"/>
      <c r="O37" s="96"/>
      <c r="Q37" s="97"/>
      <c r="R37" s="98"/>
      <c r="T37" s="67">
        <f t="shared" si="0"/>
        <v>0</v>
      </c>
      <c r="U37" s="7"/>
      <c r="V37" s="102"/>
      <c r="W37" s="68" t="str">
        <f t="shared" si="7"/>
        <v/>
      </c>
      <c r="Y37" s="104"/>
      <c r="Z37" s="93"/>
      <c r="AA37" s="94"/>
      <c r="AB37" s="94"/>
      <c r="AC37" s="94"/>
      <c r="AD37" s="94"/>
      <c r="AE37" s="94"/>
      <c r="AF37" s="94"/>
      <c r="AG37" s="95"/>
      <c r="AH37" s="93"/>
      <c r="AI37" s="94"/>
      <c r="AJ37" s="95"/>
      <c r="AL37" s="96"/>
      <c r="AN37" s="99"/>
      <c r="AO37" s="95"/>
      <c r="AQ37" s="67">
        <f t="shared" si="1"/>
        <v>0</v>
      </c>
      <c r="AR37" s="7"/>
      <c r="AS37" s="102"/>
      <c r="AT37" s="68" t="str">
        <f t="shared" si="2"/>
        <v/>
      </c>
      <c r="AV37" s="104"/>
      <c r="AW37" s="93"/>
      <c r="AX37" s="94"/>
      <c r="AY37" s="94"/>
      <c r="AZ37" s="94"/>
      <c r="BA37" s="94"/>
      <c r="BB37" s="94"/>
      <c r="BC37" s="94"/>
      <c r="BD37" s="95"/>
      <c r="BE37" s="93"/>
      <c r="BF37" s="94"/>
      <c r="BG37" s="95"/>
      <c r="BI37" s="96"/>
      <c r="BK37" s="99"/>
      <c r="BL37" s="95"/>
      <c r="BN37" s="67">
        <f t="shared" si="8"/>
        <v>0</v>
      </c>
      <c r="BO37" s="7"/>
      <c r="BP37" s="102"/>
      <c r="BQ37" s="68" t="str">
        <f t="shared" si="3"/>
        <v/>
      </c>
      <c r="BS37" s="104"/>
      <c r="BT37" s="93"/>
      <c r="BU37" s="94"/>
      <c r="BV37" s="94"/>
      <c r="BW37" s="94"/>
      <c r="BX37" s="94"/>
      <c r="BY37" s="94"/>
      <c r="BZ37" s="94"/>
      <c r="CA37" s="95"/>
      <c r="CB37" s="93"/>
      <c r="CC37" s="94"/>
      <c r="CD37" s="95"/>
      <c r="CF37" s="96"/>
      <c r="CH37" s="99"/>
      <c r="CI37" s="95"/>
      <c r="CK37" s="67">
        <f t="shared" si="9"/>
        <v>0</v>
      </c>
      <c r="CL37" s="7"/>
      <c r="CM37" s="102"/>
      <c r="CN37" s="68" t="str">
        <f t="shared" si="4"/>
        <v/>
      </c>
      <c r="CO37" s="7"/>
      <c r="CP37" s="104"/>
      <c r="CQ37" s="93"/>
      <c r="CR37" s="94"/>
      <c r="CS37" s="94"/>
      <c r="CT37" s="94"/>
      <c r="CU37" s="94"/>
      <c r="CV37" s="94"/>
      <c r="CW37" s="94"/>
      <c r="CX37" s="95"/>
      <c r="CY37" s="93"/>
      <c r="CZ37" s="94"/>
      <c r="DA37" s="95"/>
      <c r="DC37" s="96"/>
      <c r="DE37" s="99"/>
      <c r="DF37" s="95"/>
      <c r="DH37" s="67">
        <f t="shared" si="10"/>
        <v>0</v>
      </c>
      <c r="DI37" s="7"/>
      <c r="DJ37" s="102"/>
      <c r="DK37" s="68" t="str">
        <f t="shared" si="5"/>
        <v/>
      </c>
      <c r="DL37" s="7"/>
      <c r="DM37" s="104"/>
      <c r="DN37" s="93"/>
      <c r="DO37" s="94"/>
      <c r="DP37" s="94"/>
      <c r="DQ37" s="94"/>
      <c r="DR37" s="94"/>
      <c r="DS37" s="94"/>
      <c r="DT37" s="94"/>
      <c r="DU37" s="95"/>
      <c r="DV37" s="93"/>
      <c r="DW37" s="94"/>
      <c r="DX37" s="95"/>
      <c r="DZ37" s="96"/>
      <c r="EB37" s="99"/>
      <c r="EC37" s="95"/>
      <c r="EE37" s="67">
        <f t="shared" si="11"/>
        <v>0</v>
      </c>
      <c r="EF37" s="7"/>
      <c r="EG37" s="102"/>
      <c r="EH37" s="68" t="str">
        <f t="shared" si="6"/>
        <v/>
      </c>
      <c r="EI37" s="62"/>
    </row>
    <row r="38" spans="1:139" ht="15" customHeight="1" x14ac:dyDescent="0.25">
      <c r="A38" s="58"/>
      <c r="B38" s="104"/>
      <c r="C38" s="93"/>
      <c r="D38" s="94"/>
      <c r="E38" s="94"/>
      <c r="F38" s="94"/>
      <c r="G38" s="94"/>
      <c r="H38" s="94"/>
      <c r="I38" s="94"/>
      <c r="J38" s="95"/>
      <c r="K38" s="93"/>
      <c r="L38" s="94"/>
      <c r="M38" s="95"/>
      <c r="O38" s="96"/>
      <c r="Q38" s="97"/>
      <c r="R38" s="98"/>
      <c r="T38" s="67">
        <f t="shared" si="0"/>
        <v>0</v>
      </c>
      <c r="U38" s="7"/>
      <c r="V38" s="102"/>
      <c r="W38" s="68" t="str">
        <f t="shared" si="7"/>
        <v/>
      </c>
      <c r="Y38" s="104"/>
      <c r="Z38" s="93"/>
      <c r="AA38" s="94"/>
      <c r="AB38" s="94"/>
      <c r="AC38" s="94"/>
      <c r="AD38" s="94"/>
      <c r="AE38" s="94"/>
      <c r="AF38" s="94"/>
      <c r="AG38" s="95"/>
      <c r="AH38" s="93"/>
      <c r="AI38" s="94"/>
      <c r="AJ38" s="95"/>
      <c r="AL38" s="96"/>
      <c r="AN38" s="99"/>
      <c r="AO38" s="95"/>
      <c r="AQ38" s="67">
        <f t="shared" si="1"/>
        <v>0</v>
      </c>
      <c r="AR38" s="7"/>
      <c r="AS38" s="102"/>
      <c r="AT38" s="68" t="str">
        <f t="shared" si="2"/>
        <v/>
      </c>
      <c r="AV38" s="104"/>
      <c r="AW38" s="93"/>
      <c r="AX38" s="94"/>
      <c r="AY38" s="94"/>
      <c r="AZ38" s="94"/>
      <c r="BA38" s="94"/>
      <c r="BB38" s="94"/>
      <c r="BC38" s="94"/>
      <c r="BD38" s="95"/>
      <c r="BE38" s="93"/>
      <c r="BF38" s="94"/>
      <c r="BG38" s="95"/>
      <c r="BI38" s="96"/>
      <c r="BK38" s="99"/>
      <c r="BL38" s="95"/>
      <c r="BN38" s="67">
        <f t="shared" si="8"/>
        <v>0</v>
      </c>
      <c r="BO38" s="7"/>
      <c r="BP38" s="102"/>
      <c r="BQ38" s="68" t="str">
        <f t="shared" si="3"/>
        <v/>
      </c>
      <c r="BS38" s="104"/>
      <c r="BT38" s="93"/>
      <c r="BU38" s="94"/>
      <c r="BV38" s="94"/>
      <c r="BW38" s="94"/>
      <c r="BX38" s="94"/>
      <c r="BY38" s="94"/>
      <c r="BZ38" s="94"/>
      <c r="CA38" s="95"/>
      <c r="CB38" s="93"/>
      <c r="CC38" s="94"/>
      <c r="CD38" s="95"/>
      <c r="CF38" s="96"/>
      <c r="CH38" s="99"/>
      <c r="CI38" s="95"/>
      <c r="CK38" s="67">
        <f t="shared" si="9"/>
        <v>0</v>
      </c>
      <c r="CL38" s="7"/>
      <c r="CM38" s="102"/>
      <c r="CN38" s="68" t="str">
        <f t="shared" si="4"/>
        <v/>
      </c>
      <c r="CO38" s="7"/>
      <c r="CP38" s="104"/>
      <c r="CQ38" s="93"/>
      <c r="CR38" s="94"/>
      <c r="CS38" s="94"/>
      <c r="CT38" s="94"/>
      <c r="CU38" s="94"/>
      <c r="CV38" s="94"/>
      <c r="CW38" s="94"/>
      <c r="CX38" s="95"/>
      <c r="CY38" s="93"/>
      <c r="CZ38" s="94"/>
      <c r="DA38" s="95"/>
      <c r="DC38" s="96"/>
      <c r="DE38" s="99"/>
      <c r="DF38" s="95"/>
      <c r="DH38" s="67">
        <f t="shared" si="10"/>
        <v>0</v>
      </c>
      <c r="DI38" s="7"/>
      <c r="DJ38" s="102"/>
      <c r="DK38" s="68" t="str">
        <f t="shared" si="5"/>
        <v/>
      </c>
      <c r="DL38" s="7"/>
      <c r="DM38" s="104"/>
      <c r="DN38" s="93"/>
      <c r="DO38" s="94"/>
      <c r="DP38" s="94"/>
      <c r="DQ38" s="94"/>
      <c r="DR38" s="94"/>
      <c r="DS38" s="94"/>
      <c r="DT38" s="94"/>
      <c r="DU38" s="95"/>
      <c r="DV38" s="93"/>
      <c r="DW38" s="94"/>
      <c r="DX38" s="95"/>
      <c r="DZ38" s="96"/>
      <c r="EB38" s="99"/>
      <c r="EC38" s="95"/>
      <c r="EE38" s="67">
        <f t="shared" si="11"/>
        <v>0</v>
      </c>
      <c r="EF38" s="7"/>
      <c r="EG38" s="102"/>
      <c r="EH38" s="68" t="str">
        <f t="shared" si="6"/>
        <v/>
      </c>
      <c r="EI38" s="62"/>
    </row>
    <row r="39" spans="1:139" ht="15" customHeight="1" x14ac:dyDescent="0.25">
      <c r="A39" s="58"/>
      <c r="B39" s="58"/>
      <c r="R39" s="21" t="s">
        <v>30</v>
      </c>
      <c r="T39" s="69">
        <f>SUM(T9:T38)</f>
        <v>0</v>
      </c>
      <c r="U39" s="70"/>
      <c r="V39" s="71">
        <f>SUM(V9:V38)</f>
        <v>0</v>
      </c>
      <c r="W39" s="68" t="str">
        <f t="shared" ref="W39" si="12">IFERROR(IF(ISNUMBER(V39),V39/T39,""),"-")</f>
        <v>-</v>
      </c>
      <c r="Y39" s="58"/>
      <c r="AO39" s="21" t="s">
        <v>30</v>
      </c>
      <c r="AQ39" s="69">
        <f>SUM(AQ9:AQ38)</f>
        <v>0</v>
      </c>
      <c r="AR39" s="70"/>
      <c r="AS39" s="71">
        <f>SUM(AS9:AS38)</f>
        <v>0</v>
      </c>
      <c r="AT39" s="68" t="str">
        <f t="shared" si="2"/>
        <v>-</v>
      </c>
      <c r="AV39" s="58"/>
      <c r="BL39" s="21" t="s">
        <v>30</v>
      </c>
      <c r="BN39" s="69">
        <f>SUM(BN9:BN38)</f>
        <v>0</v>
      </c>
      <c r="BO39" s="70"/>
      <c r="BP39" s="71">
        <f>SUM(BP9:BP38)</f>
        <v>0</v>
      </c>
      <c r="BQ39" s="68" t="str">
        <f t="shared" si="3"/>
        <v>-</v>
      </c>
      <c r="BS39" s="58"/>
      <c r="CI39" s="21" t="s">
        <v>30</v>
      </c>
      <c r="CK39" s="69">
        <f>SUM(CK9:CK38)</f>
        <v>0</v>
      </c>
      <c r="CL39" s="70"/>
      <c r="CM39" s="71">
        <f>SUM(CM9:CM38)</f>
        <v>0</v>
      </c>
      <c r="CN39" s="68" t="str">
        <f t="shared" si="4"/>
        <v>-</v>
      </c>
      <c r="CO39" s="7"/>
      <c r="CP39" s="58"/>
      <c r="DE39" s="100"/>
      <c r="DF39" s="101" t="s">
        <v>30</v>
      </c>
      <c r="DH39" s="69">
        <f>SUM(DH9:DH38)</f>
        <v>0</v>
      </c>
      <c r="DI39" s="70"/>
      <c r="DJ39" s="71">
        <f>SUM(DJ9:DJ38)</f>
        <v>0</v>
      </c>
      <c r="DK39" s="68" t="str">
        <f t="shared" si="5"/>
        <v>-</v>
      </c>
      <c r="DL39" s="70"/>
      <c r="DM39" s="58"/>
      <c r="EC39" s="21" t="s">
        <v>30</v>
      </c>
      <c r="EE39" s="69">
        <f>SUM(EE9:EE38)</f>
        <v>0</v>
      </c>
      <c r="EF39" s="70"/>
      <c r="EG39" s="71">
        <f>SUM(EG9:EG38)</f>
        <v>0</v>
      </c>
      <c r="EH39" s="72" t="str">
        <f t="shared" si="6"/>
        <v>-</v>
      </c>
      <c r="EI39" s="62"/>
    </row>
    <row r="40" spans="1:139" ht="15" customHeight="1" x14ac:dyDescent="0.25">
      <c r="A40" s="58"/>
      <c r="B40" s="148"/>
      <c r="C40" s="150" t="s">
        <v>147</v>
      </c>
      <c r="Y40" s="58"/>
      <c r="Z40" s="150" t="s">
        <v>147</v>
      </c>
      <c r="AV40" s="58"/>
      <c r="AW40" s="150" t="s">
        <v>147</v>
      </c>
      <c r="BS40" s="58"/>
      <c r="BT40" s="150" t="s">
        <v>147</v>
      </c>
      <c r="CP40" s="58"/>
      <c r="CQ40" s="150" t="s">
        <v>147</v>
      </c>
      <c r="DM40" s="58"/>
      <c r="DN40" s="150" t="s">
        <v>147</v>
      </c>
      <c r="EI40" s="62"/>
    </row>
    <row r="41" spans="1:139" ht="15" customHeight="1" x14ac:dyDescent="0.25">
      <c r="A41" s="58"/>
      <c r="B41" s="59"/>
      <c r="C41" s="9" t="s">
        <v>12</v>
      </c>
      <c r="D41" s="5"/>
      <c r="E41" s="76"/>
      <c r="F41" s="5"/>
      <c r="G41" s="5"/>
      <c r="H41" s="5"/>
      <c r="I41" s="5"/>
      <c r="J41" s="5"/>
      <c r="K41" s="5"/>
      <c r="L41" s="5"/>
      <c r="M41" s="5"/>
      <c r="N41" s="5"/>
      <c r="O41" s="5"/>
      <c r="P41" s="5"/>
      <c r="Q41" s="5"/>
      <c r="R41" s="5"/>
      <c r="S41" s="5"/>
      <c r="T41" s="5"/>
      <c r="Y41" s="59"/>
      <c r="Z41" s="9" t="s">
        <v>12</v>
      </c>
      <c r="AA41" s="5"/>
      <c r="AB41" s="76"/>
      <c r="AC41" s="5"/>
      <c r="AD41" s="5"/>
      <c r="AE41" s="5"/>
      <c r="AF41" s="5"/>
      <c r="AG41" s="5"/>
      <c r="AH41" s="5"/>
      <c r="AI41" s="5"/>
      <c r="AJ41" s="5"/>
      <c r="AK41" s="5"/>
      <c r="AL41" s="5"/>
      <c r="AM41" s="5"/>
      <c r="AN41" s="5"/>
      <c r="AO41" s="5"/>
      <c r="AP41" s="5"/>
      <c r="AQ41" s="5"/>
      <c r="AV41" s="59"/>
      <c r="AW41" s="9" t="s">
        <v>12</v>
      </c>
      <c r="AX41" s="5"/>
      <c r="AY41" s="76"/>
      <c r="AZ41" s="5"/>
      <c r="BA41" s="5"/>
      <c r="BB41" s="5"/>
      <c r="BC41" s="5"/>
      <c r="BD41" s="5"/>
      <c r="BE41" s="5"/>
      <c r="BF41" s="5"/>
      <c r="BG41" s="5"/>
      <c r="BH41" s="5"/>
      <c r="BI41" s="5"/>
      <c r="BJ41" s="5"/>
      <c r="BK41" s="5"/>
      <c r="BL41" s="5"/>
      <c r="BM41" s="5"/>
      <c r="BN41" s="5"/>
      <c r="BS41" s="59"/>
      <c r="BT41" s="9" t="s">
        <v>12</v>
      </c>
      <c r="BU41" s="5"/>
      <c r="BV41" s="76"/>
      <c r="BW41" s="5"/>
      <c r="BX41" s="5"/>
      <c r="BY41" s="5"/>
      <c r="BZ41" s="5"/>
      <c r="CA41" s="5"/>
      <c r="CB41" s="5"/>
      <c r="CC41" s="5"/>
      <c r="CD41" s="5"/>
      <c r="CE41" s="5"/>
      <c r="CF41" s="5"/>
      <c r="CG41" s="5"/>
      <c r="CH41" s="5"/>
      <c r="CI41" s="5"/>
      <c r="CJ41" s="5"/>
      <c r="CK41" s="5"/>
      <c r="CP41" s="59"/>
      <c r="CQ41" s="9" t="s">
        <v>12</v>
      </c>
      <c r="CR41" s="5"/>
      <c r="CS41" s="76"/>
      <c r="CT41" s="5"/>
      <c r="CU41" s="5"/>
      <c r="CV41" s="5"/>
      <c r="CW41" s="5"/>
      <c r="CX41" s="5"/>
      <c r="CY41" s="5"/>
      <c r="CZ41" s="5"/>
      <c r="DA41" s="5"/>
      <c r="DB41" s="5"/>
      <c r="DC41" s="5"/>
      <c r="DD41" s="5"/>
      <c r="DE41" s="5"/>
      <c r="DF41" s="5"/>
      <c r="DG41" s="5"/>
      <c r="DH41" s="5"/>
      <c r="DM41" s="59"/>
      <c r="DN41" s="9" t="s">
        <v>12</v>
      </c>
      <c r="DO41" s="5"/>
      <c r="DP41" s="76"/>
      <c r="DQ41" s="5"/>
      <c r="DR41" s="5"/>
      <c r="DS41" s="5"/>
      <c r="DT41" s="5"/>
      <c r="DU41" s="5"/>
      <c r="DV41" s="5"/>
      <c r="DW41" s="5"/>
      <c r="DX41" s="5"/>
      <c r="DY41" s="5"/>
      <c r="DZ41" s="5"/>
      <c r="EA41" s="5"/>
      <c r="EB41" s="5"/>
      <c r="EC41" s="5"/>
      <c r="ED41" s="5"/>
      <c r="EE41" s="5"/>
      <c r="EI41" s="62"/>
    </row>
    <row r="42" spans="1:139" ht="15" customHeight="1" x14ac:dyDescent="0.25">
      <c r="A42" s="58"/>
      <c r="B42" s="63" t="s">
        <v>146</v>
      </c>
      <c r="C42" s="73" t="s">
        <v>22</v>
      </c>
      <c r="D42" s="73"/>
      <c r="E42" s="73"/>
      <c r="F42" s="73"/>
      <c r="G42" s="73"/>
      <c r="H42" s="73"/>
      <c r="I42" s="73"/>
      <c r="J42" s="73"/>
      <c r="K42" s="73" t="s">
        <v>23</v>
      </c>
      <c r="L42" s="73"/>
      <c r="M42" s="73"/>
      <c r="O42" s="34" t="s">
        <v>104</v>
      </c>
      <c r="Q42" s="6" t="s">
        <v>24</v>
      </c>
      <c r="R42" s="6" t="s">
        <v>25</v>
      </c>
      <c r="T42" s="74" t="s">
        <v>26</v>
      </c>
      <c r="U42" s="74"/>
      <c r="V42" s="74" t="s">
        <v>27</v>
      </c>
      <c r="W42" s="74" t="s">
        <v>28</v>
      </c>
      <c r="X42" s="74"/>
      <c r="Y42" s="63" t="s">
        <v>146</v>
      </c>
      <c r="Z42" s="73" t="s">
        <v>22</v>
      </c>
      <c r="AA42" s="73"/>
      <c r="AB42" s="73"/>
      <c r="AC42" s="73"/>
      <c r="AD42" s="73"/>
      <c r="AE42" s="73"/>
      <c r="AF42" s="73"/>
      <c r="AG42" s="73"/>
      <c r="AH42" s="73" t="s">
        <v>23</v>
      </c>
      <c r="AI42" s="73"/>
      <c r="AJ42" s="73"/>
      <c r="AL42" s="34" t="s">
        <v>104</v>
      </c>
      <c r="AN42" s="74" t="s">
        <v>24</v>
      </c>
      <c r="AO42" s="74" t="s">
        <v>25</v>
      </c>
      <c r="AQ42" s="74" t="s">
        <v>26</v>
      </c>
      <c r="AR42" s="74"/>
      <c r="AS42" s="74" t="s">
        <v>27</v>
      </c>
      <c r="AT42" s="74" t="s">
        <v>28</v>
      </c>
      <c r="AU42" s="74"/>
      <c r="AV42" s="63" t="s">
        <v>146</v>
      </c>
      <c r="AW42" s="73" t="s">
        <v>22</v>
      </c>
      <c r="AX42" s="73"/>
      <c r="AY42" s="73"/>
      <c r="AZ42" s="73"/>
      <c r="BA42" s="73"/>
      <c r="BB42" s="73"/>
      <c r="BC42" s="73"/>
      <c r="BD42" s="73"/>
      <c r="BE42" s="73" t="s">
        <v>23</v>
      </c>
      <c r="BF42" s="73"/>
      <c r="BG42" s="73"/>
      <c r="BI42" s="34" t="s">
        <v>104</v>
      </c>
      <c r="BK42" s="74" t="s">
        <v>24</v>
      </c>
      <c r="BL42" s="74" t="s">
        <v>25</v>
      </c>
      <c r="BN42" s="74" t="s">
        <v>26</v>
      </c>
      <c r="BO42" s="74"/>
      <c r="BP42" s="74" t="s">
        <v>27</v>
      </c>
      <c r="BQ42" s="74" t="s">
        <v>28</v>
      </c>
      <c r="BR42" s="74"/>
      <c r="BS42" s="63" t="s">
        <v>146</v>
      </c>
      <c r="BT42" s="73" t="s">
        <v>22</v>
      </c>
      <c r="BU42" s="73"/>
      <c r="BV42" s="73"/>
      <c r="BW42" s="73"/>
      <c r="BX42" s="73"/>
      <c r="BY42" s="73"/>
      <c r="BZ42" s="73"/>
      <c r="CA42" s="73"/>
      <c r="CB42" s="73" t="s">
        <v>23</v>
      </c>
      <c r="CC42" s="73"/>
      <c r="CD42" s="73"/>
      <c r="CF42" s="34" t="s">
        <v>104</v>
      </c>
      <c r="CH42" s="74" t="s">
        <v>24</v>
      </c>
      <c r="CI42" s="74" t="s">
        <v>25</v>
      </c>
      <c r="CK42" s="74" t="s">
        <v>26</v>
      </c>
      <c r="CL42" s="74"/>
      <c r="CM42" s="74" t="s">
        <v>27</v>
      </c>
      <c r="CN42" s="74" t="s">
        <v>28</v>
      </c>
      <c r="CO42" s="74"/>
      <c r="CP42" s="63" t="s">
        <v>146</v>
      </c>
      <c r="CQ42" s="73" t="s">
        <v>22</v>
      </c>
      <c r="CR42" s="73"/>
      <c r="CS42" s="73"/>
      <c r="CT42" s="73"/>
      <c r="CU42" s="73"/>
      <c r="CV42" s="73"/>
      <c r="CW42" s="73"/>
      <c r="CX42" s="73"/>
      <c r="CY42" s="73" t="s">
        <v>23</v>
      </c>
      <c r="CZ42" s="73"/>
      <c r="DA42" s="73"/>
      <c r="DC42" s="34" t="s">
        <v>104</v>
      </c>
      <c r="DE42" s="74" t="s">
        <v>24</v>
      </c>
      <c r="DF42" s="74" t="s">
        <v>25</v>
      </c>
      <c r="DH42" s="74" t="s">
        <v>26</v>
      </c>
      <c r="DI42" s="74"/>
      <c r="DJ42" s="74" t="s">
        <v>27</v>
      </c>
      <c r="DK42" s="74" t="s">
        <v>28</v>
      </c>
      <c r="DL42" s="74"/>
      <c r="DM42" s="63" t="s">
        <v>146</v>
      </c>
      <c r="DN42" s="73" t="s">
        <v>22</v>
      </c>
      <c r="DO42" s="73"/>
      <c r="DP42" s="73"/>
      <c r="DQ42" s="73"/>
      <c r="DR42" s="73"/>
      <c r="DS42" s="73"/>
      <c r="DT42" s="73"/>
      <c r="DU42" s="73"/>
      <c r="DV42" s="73" t="s">
        <v>23</v>
      </c>
      <c r="DW42" s="73"/>
      <c r="DX42" s="73"/>
      <c r="DZ42" s="34" t="s">
        <v>104</v>
      </c>
      <c r="EB42" s="74" t="s">
        <v>24</v>
      </c>
      <c r="EC42" s="74" t="s">
        <v>25</v>
      </c>
      <c r="EE42" s="74" t="s">
        <v>26</v>
      </c>
      <c r="EF42" s="74"/>
      <c r="EG42" s="74" t="s">
        <v>27</v>
      </c>
      <c r="EH42" s="74" t="s">
        <v>28</v>
      </c>
      <c r="EI42" s="62"/>
    </row>
    <row r="43" spans="1:139" ht="15" customHeight="1" x14ac:dyDescent="0.25">
      <c r="A43" s="58"/>
      <c r="B43" s="104"/>
      <c r="C43" s="93"/>
      <c r="D43" s="94"/>
      <c r="E43" s="94"/>
      <c r="F43" s="94"/>
      <c r="G43" s="94"/>
      <c r="H43" s="94"/>
      <c r="I43" s="94"/>
      <c r="J43" s="95"/>
      <c r="K43" s="93"/>
      <c r="L43" s="94"/>
      <c r="M43" s="95"/>
      <c r="O43" s="96"/>
      <c r="Q43" s="97"/>
      <c r="R43" s="98"/>
      <c r="T43" s="67">
        <f>ROUND(IFERROR(Q43*R43,0),0)</f>
        <v>0</v>
      </c>
      <c r="U43" s="7"/>
      <c r="V43" s="102"/>
      <c r="W43" s="68" t="str">
        <f t="shared" ref="W43:W73" si="13">IFERROR(IF(ISNUMBER(V43),V43/T43,""),"-")</f>
        <v/>
      </c>
      <c r="Y43" s="104"/>
      <c r="Z43" s="93"/>
      <c r="AA43" s="94"/>
      <c r="AB43" s="94"/>
      <c r="AC43" s="94"/>
      <c r="AD43" s="94"/>
      <c r="AE43" s="94"/>
      <c r="AF43" s="94"/>
      <c r="AG43" s="95"/>
      <c r="AH43" s="93"/>
      <c r="AI43" s="94"/>
      <c r="AJ43" s="95"/>
      <c r="AL43" s="96"/>
      <c r="AN43" s="99"/>
      <c r="AO43" s="95"/>
      <c r="AQ43" s="67">
        <f t="shared" ref="AQ43:AQ72" si="14">ROUND(IFERROR(AN43*AO43,0),0)</f>
        <v>0</v>
      </c>
      <c r="AR43" s="7"/>
      <c r="AS43" s="102"/>
      <c r="AT43" s="68" t="str">
        <f t="shared" ref="AT43:AT73" si="15">IFERROR(IF(ISNUMBER(AS43),AS43/AQ43,""),"-")</f>
        <v/>
      </c>
      <c r="AV43" s="104"/>
      <c r="AW43" s="93"/>
      <c r="AX43" s="94"/>
      <c r="AY43" s="94"/>
      <c r="AZ43" s="94"/>
      <c r="BA43" s="94"/>
      <c r="BB43" s="94"/>
      <c r="BC43" s="94"/>
      <c r="BD43" s="95"/>
      <c r="BE43" s="93"/>
      <c r="BF43" s="94"/>
      <c r="BG43" s="95"/>
      <c r="BI43" s="96"/>
      <c r="BK43" s="99"/>
      <c r="BL43" s="95"/>
      <c r="BN43" s="67">
        <f t="shared" ref="BN43:BN72" si="16">ROUND(IFERROR(BK43*BL43,0),0)</f>
        <v>0</v>
      </c>
      <c r="BO43" s="7"/>
      <c r="BP43" s="102"/>
      <c r="BQ43" s="68" t="str">
        <f t="shared" ref="BQ43:BQ73" si="17">IFERROR(IF(ISNUMBER(BP43),BP43/BN43,""),"-")</f>
        <v/>
      </c>
      <c r="BS43" s="104"/>
      <c r="BT43" s="93"/>
      <c r="BU43" s="94"/>
      <c r="BV43" s="94"/>
      <c r="BW43" s="94"/>
      <c r="BX43" s="94"/>
      <c r="BY43" s="94"/>
      <c r="BZ43" s="94"/>
      <c r="CA43" s="95"/>
      <c r="CB43" s="93"/>
      <c r="CC43" s="94"/>
      <c r="CD43" s="95"/>
      <c r="CF43" s="96"/>
      <c r="CH43" s="99"/>
      <c r="CI43" s="95"/>
      <c r="CK43" s="67">
        <f t="shared" ref="CK43:CK72" si="18">ROUND(IFERROR(CH43*CI43,0),0)</f>
        <v>0</v>
      </c>
      <c r="CL43" s="7"/>
      <c r="CM43" s="102"/>
      <c r="CN43" s="68" t="str">
        <f t="shared" ref="CN43:CN73" si="19">IFERROR(IF(ISNUMBER(CM43),CM43/CK43,""),"-")</f>
        <v/>
      </c>
      <c r="CO43" s="7"/>
      <c r="CP43" s="104"/>
      <c r="CQ43" s="93"/>
      <c r="CR43" s="94"/>
      <c r="CS43" s="94"/>
      <c r="CT43" s="94"/>
      <c r="CU43" s="94"/>
      <c r="CV43" s="94"/>
      <c r="CW43" s="94"/>
      <c r="CX43" s="95"/>
      <c r="CY43" s="93"/>
      <c r="CZ43" s="94"/>
      <c r="DA43" s="95"/>
      <c r="DC43" s="96"/>
      <c r="DE43" s="99"/>
      <c r="DF43" s="95"/>
      <c r="DH43" s="67">
        <f t="shared" ref="DH43:DH72" si="20">ROUND(IFERROR(DE43*DF43,0),0)</f>
        <v>0</v>
      </c>
      <c r="DI43" s="7"/>
      <c r="DJ43" s="102"/>
      <c r="DK43" s="68" t="str">
        <f t="shared" ref="DK43:DK73" si="21">IFERROR(IF(ISNUMBER(DJ43),DJ43/DH43,""),"-")</f>
        <v/>
      </c>
      <c r="DL43" s="7"/>
      <c r="DM43" s="104"/>
      <c r="DN43" s="93"/>
      <c r="DO43" s="94"/>
      <c r="DP43" s="94"/>
      <c r="DQ43" s="94"/>
      <c r="DR43" s="94"/>
      <c r="DS43" s="94"/>
      <c r="DT43" s="94"/>
      <c r="DU43" s="95"/>
      <c r="DV43" s="93"/>
      <c r="DW43" s="94"/>
      <c r="DX43" s="95"/>
      <c r="DZ43" s="96"/>
      <c r="EB43" s="99"/>
      <c r="EC43" s="95"/>
      <c r="EE43" s="67">
        <f t="shared" ref="EE43:EE72" si="22">ROUND(IFERROR(EB43*EC43,0),0)</f>
        <v>0</v>
      </c>
      <c r="EF43" s="7"/>
      <c r="EG43" s="102"/>
      <c r="EH43" s="68" t="str">
        <f t="shared" ref="EH43:EH73" si="23">IFERROR(IF(ISNUMBER(EG43),EG43/EE43,""),"-")</f>
        <v/>
      </c>
      <c r="EI43" s="62"/>
    </row>
    <row r="44" spans="1:139" ht="15" customHeight="1" x14ac:dyDescent="0.25">
      <c r="A44" s="58"/>
      <c r="B44" s="104"/>
      <c r="C44" s="93"/>
      <c r="D44" s="94"/>
      <c r="E44" s="94"/>
      <c r="F44" s="94"/>
      <c r="G44" s="94"/>
      <c r="H44" s="94"/>
      <c r="I44" s="94"/>
      <c r="J44" s="95"/>
      <c r="K44" s="93"/>
      <c r="L44" s="94"/>
      <c r="M44" s="95"/>
      <c r="O44" s="96"/>
      <c r="Q44" s="97"/>
      <c r="R44" s="98"/>
      <c r="T44" s="67">
        <f t="shared" ref="T44:T72" si="24">ROUND(IFERROR(Q44*R44,0),0)</f>
        <v>0</v>
      </c>
      <c r="U44" s="7"/>
      <c r="V44" s="102"/>
      <c r="W44" s="68" t="str">
        <f t="shared" si="13"/>
        <v/>
      </c>
      <c r="Y44" s="104"/>
      <c r="Z44" s="93"/>
      <c r="AA44" s="94"/>
      <c r="AB44" s="94"/>
      <c r="AC44" s="94"/>
      <c r="AD44" s="94"/>
      <c r="AE44" s="94"/>
      <c r="AF44" s="94"/>
      <c r="AG44" s="95"/>
      <c r="AH44" s="93"/>
      <c r="AI44" s="94"/>
      <c r="AJ44" s="95"/>
      <c r="AL44" s="96"/>
      <c r="AN44" s="99"/>
      <c r="AO44" s="95"/>
      <c r="AQ44" s="67">
        <f t="shared" si="14"/>
        <v>0</v>
      </c>
      <c r="AR44" s="7"/>
      <c r="AS44" s="102"/>
      <c r="AT44" s="68" t="str">
        <f t="shared" si="15"/>
        <v/>
      </c>
      <c r="AV44" s="104"/>
      <c r="AW44" s="93"/>
      <c r="AX44" s="94"/>
      <c r="AY44" s="94"/>
      <c r="AZ44" s="94"/>
      <c r="BA44" s="94"/>
      <c r="BB44" s="94"/>
      <c r="BC44" s="94"/>
      <c r="BD44" s="95"/>
      <c r="BE44" s="93"/>
      <c r="BF44" s="94"/>
      <c r="BG44" s="95"/>
      <c r="BI44" s="96"/>
      <c r="BK44" s="99"/>
      <c r="BL44" s="95"/>
      <c r="BN44" s="67">
        <f t="shared" si="16"/>
        <v>0</v>
      </c>
      <c r="BO44" s="7"/>
      <c r="BP44" s="102"/>
      <c r="BQ44" s="68" t="str">
        <f t="shared" si="17"/>
        <v/>
      </c>
      <c r="BS44" s="104"/>
      <c r="BT44" s="93"/>
      <c r="BU44" s="94"/>
      <c r="BV44" s="94"/>
      <c r="BW44" s="94"/>
      <c r="BX44" s="94"/>
      <c r="BY44" s="94"/>
      <c r="BZ44" s="94"/>
      <c r="CA44" s="95"/>
      <c r="CB44" s="93"/>
      <c r="CC44" s="94"/>
      <c r="CD44" s="95"/>
      <c r="CF44" s="96"/>
      <c r="CH44" s="99"/>
      <c r="CI44" s="95"/>
      <c r="CK44" s="67">
        <f t="shared" si="18"/>
        <v>0</v>
      </c>
      <c r="CL44" s="7"/>
      <c r="CM44" s="102"/>
      <c r="CN44" s="68" t="str">
        <f t="shared" si="19"/>
        <v/>
      </c>
      <c r="CO44" s="7"/>
      <c r="CP44" s="104"/>
      <c r="CQ44" s="93"/>
      <c r="CR44" s="94"/>
      <c r="CS44" s="94"/>
      <c r="CT44" s="94"/>
      <c r="CU44" s="94"/>
      <c r="CV44" s="94"/>
      <c r="CW44" s="94"/>
      <c r="CX44" s="95"/>
      <c r="CY44" s="93"/>
      <c r="CZ44" s="94"/>
      <c r="DA44" s="95"/>
      <c r="DC44" s="96"/>
      <c r="DE44" s="99"/>
      <c r="DF44" s="95"/>
      <c r="DH44" s="67">
        <f t="shared" si="20"/>
        <v>0</v>
      </c>
      <c r="DI44" s="7"/>
      <c r="DJ44" s="102"/>
      <c r="DK44" s="68" t="str">
        <f t="shared" si="21"/>
        <v/>
      </c>
      <c r="DL44" s="7"/>
      <c r="DM44" s="104"/>
      <c r="DN44" s="93"/>
      <c r="DO44" s="94"/>
      <c r="DP44" s="94"/>
      <c r="DQ44" s="94"/>
      <c r="DR44" s="94"/>
      <c r="DS44" s="94"/>
      <c r="DT44" s="94"/>
      <c r="DU44" s="95"/>
      <c r="DV44" s="93"/>
      <c r="DW44" s="94"/>
      <c r="DX44" s="95"/>
      <c r="DZ44" s="96"/>
      <c r="EB44" s="99"/>
      <c r="EC44" s="95"/>
      <c r="EE44" s="67">
        <f t="shared" si="22"/>
        <v>0</v>
      </c>
      <c r="EF44" s="7"/>
      <c r="EG44" s="102"/>
      <c r="EH44" s="68" t="str">
        <f t="shared" si="23"/>
        <v/>
      </c>
      <c r="EI44" s="62"/>
    </row>
    <row r="45" spans="1:139" ht="15" customHeight="1" x14ac:dyDescent="0.25">
      <c r="A45" s="58"/>
      <c r="B45" s="104"/>
      <c r="C45" s="93"/>
      <c r="D45" s="94"/>
      <c r="E45" s="94"/>
      <c r="F45" s="94"/>
      <c r="G45" s="94"/>
      <c r="H45" s="94"/>
      <c r="I45" s="94"/>
      <c r="J45" s="95"/>
      <c r="K45" s="93"/>
      <c r="L45" s="94"/>
      <c r="M45" s="95"/>
      <c r="O45" s="96"/>
      <c r="Q45" s="97"/>
      <c r="R45" s="98"/>
      <c r="T45" s="67">
        <f t="shared" si="24"/>
        <v>0</v>
      </c>
      <c r="U45" s="7"/>
      <c r="V45" s="102"/>
      <c r="W45" s="68" t="str">
        <f t="shared" si="13"/>
        <v/>
      </c>
      <c r="Y45" s="104"/>
      <c r="Z45" s="93"/>
      <c r="AA45" s="94"/>
      <c r="AB45" s="94"/>
      <c r="AC45" s="94"/>
      <c r="AD45" s="94"/>
      <c r="AE45" s="94"/>
      <c r="AF45" s="94"/>
      <c r="AG45" s="95"/>
      <c r="AH45" s="93"/>
      <c r="AI45" s="94"/>
      <c r="AJ45" s="95"/>
      <c r="AL45" s="96"/>
      <c r="AN45" s="99"/>
      <c r="AO45" s="95"/>
      <c r="AQ45" s="67">
        <f t="shared" si="14"/>
        <v>0</v>
      </c>
      <c r="AR45" s="7"/>
      <c r="AS45" s="102"/>
      <c r="AT45" s="68" t="str">
        <f t="shared" si="15"/>
        <v/>
      </c>
      <c r="AV45" s="104"/>
      <c r="AW45" s="93"/>
      <c r="AX45" s="94"/>
      <c r="AY45" s="94"/>
      <c r="AZ45" s="94"/>
      <c r="BA45" s="94"/>
      <c r="BB45" s="94"/>
      <c r="BC45" s="94"/>
      <c r="BD45" s="95"/>
      <c r="BE45" s="93"/>
      <c r="BF45" s="94"/>
      <c r="BG45" s="95"/>
      <c r="BI45" s="96"/>
      <c r="BK45" s="99"/>
      <c r="BL45" s="95"/>
      <c r="BN45" s="67">
        <f t="shared" si="16"/>
        <v>0</v>
      </c>
      <c r="BO45" s="7"/>
      <c r="BP45" s="102"/>
      <c r="BQ45" s="68" t="str">
        <f t="shared" si="17"/>
        <v/>
      </c>
      <c r="BS45" s="104"/>
      <c r="BT45" s="93"/>
      <c r="BU45" s="94"/>
      <c r="BV45" s="94"/>
      <c r="BW45" s="94"/>
      <c r="BX45" s="94"/>
      <c r="BY45" s="94"/>
      <c r="BZ45" s="94"/>
      <c r="CA45" s="95"/>
      <c r="CB45" s="93"/>
      <c r="CC45" s="94"/>
      <c r="CD45" s="95"/>
      <c r="CF45" s="96"/>
      <c r="CH45" s="99"/>
      <c r="CI45" s="95"/>
      <c r="CK45" s="67">
        <f t="shared" si="18"/>
        <v>0</v>
      </c>
      <c r="CL45" s="7"/>
      <c r="CM45" s="102"/>
      <c r="CN45" s="68" t="str">
        <f t="shared" si="19"/>
        <v/>
      </c>
      <c r="CO45" s="7"/>
      <c r="CP45" s="104"/>
      <c r="CQ45" s="93"/>
      <c r="CR45" s="94"/>
      <c r="CS45" s="94"/>
      <c r="CT45" s="94"/>
      <c r="CU45" s="94"/>
      <c r="CV45" s="94"/>
      <c r="CW45" s="94"/>
      <c r="CX45" s="95"/>
      <c r="CY45" s="93"/>
      <c r="CZ45" s="94"/>
      <c r="DA45" s="95"/>
      <c r="DC45" s="96"/>
      <c r="DE45" s="99"/>
      <c r="DF45" s="95"/>
      <c r="DH45" s="67">
        <f t="shared" si="20"/>
        <v>0</v>
      </c>
      <c r="DI45" s="7"/>
      <c r="DJ45" s="102"/>
      <c r="DK45" s="68" t="str">
        <f t="shared" si="21"/>
        <v/>
      </c>
      <c r="DL45" s="7"/>
      <c r="DM45" s="104"/>
      <c r="DN45" s="93"/>
      <c r="DO45" s="94"/>
      <c r="DP45" s="94"/>
      <c r="DQ45" s="94"/>
      <c r="DR45" s="94"/>
      <c r="DS45" s="94"/>
      <c r="DT45" s="94"/>
      <c r="DU45" s="95"/>
      <c r="DV45" s="93"/>
      <c r="DW45" s="94"/>
      <c r="DX45" s="95"/>
      <c r="DZ45" s="96"/>
      <c r="EB45" s="99"/>
      <c r="EC45" s="95"/>
      <c r="EE45" s="67">
        <f t="shared" si="22"/>
        <v>0</v>
      </c>
      <c r="EF45" s="7"/>
      <c r="EG45" s="102"/>
      <c r="EH45" s="68" t="str">
        <f t="shared" si="23"/>
        <v/>
      </c>
      <c r="EI45" s="62"/>
    </row>
    <row r="46" spans="1:139" ht="15" customHeight="1" x14ac:dyDescent="0.25">
      <c r="A46" s="58"/>
      <c r="B46" s="104"/>
      <c r="C46" s="93"/>
      <c r="D46" s="94"/>
      <c r="E46" s="94"/>
      <c r="F46" s="94"/>
      <c r="G46" s="94"/>
      <c r="H46" s="94"/>
      <c r="I46" s="94"/>
      <c r="J46" s="95"/>
      <c r="K46" s="93"/>
      <c r="L46" s="94"/>
      <c r="M46" s="95"/>
      <c r="O46" s="96"/>
      <c r="Q46" s="97"/>
      <c r="R46" s="98"/>
      <c r="T46" s="67">
        <f t="shared" si="24"/>
        <v>0</v>
      </c>
      <c r="U46" s="7"/>
      <c r="V46" s="102"/>
      <c r="W46" s="68" t="str">
        <f t="shared" si="13"/>
        <v/>
      </c>
      <c r="Y46" s="104"/>
      <c r="Z46" s="93"/>
      <c r="AA46" s="94"/>
      <c r="AB46" s="94"/>
      <c r="AC46" s="94"/>
      <c r="AD46" s="94"/>
      <c r="AE46" s="94"/>
      <c r="AF46" s="94"/>
      <c r="AG46" s="95"/>
      <c r="AH46" s="93"/>
      <c r="AI46" s="94"/>
      <c r="AJ46" s="95"/>
      <c r="AL46" s="96"/>
      <c r="AN46" s="99"/>
      <c r="AO46" s="95"/>
      <c r="AQ46" s="67">
        <f t="shared" si="14"/>
        <v>0</v>
      </c>
      <c r="AR46" s="7"/>
      <c r="AS46" s="102"/>
      <c r="AT46" s="68" t="str">
        <f t="shared" si="15"/>
        <v/>
      </c>
      <c r="AV46" s="104"/>
      <c r="AW46" s="93"/>
      <c r="AX46" s="94"/>
      <c r="AY46" s="94"/>
      <c r="AZ46" s="94"/>
      <c r="BA46" s="94"/>
      <c r="BB46" s="94"/>
      <c r="BC46" s="94"/>
      <c r="BD46" s="95"/>
      <c r="BE46" s="93"/>
      <c r="BF46" s="94"/>
      <c r="BG46" s="95"/>
      <c r="BI46" s="96"/>
      <c r="BK46" s="99"/>
      <c r="BL46" s="95"/>
      <c r="BN46" s="67">
        <f t="shared" si="16"/>
        <v>0</v>
      </c>
      <c r="BO46" s="7"/>
      <c r="BP46" s="102"/>
      <c r="BQ46" s="68" t="str">
        <f t="shared" si="17"/>
        <v/>
      </c>
      <c r="BS46" s="104"/>
      <c r="BT46" s="93"/>
      <c r="BU46" s="94"/>
      <c r="BV46" s="94"/>
      <c r="BW46" s="94"/>
      <c r="BX46" s="94"/>
      <c r="BY46" s="94"/>
      <c r="BZ46" s="94"/>
      <c r="CA46" s="95"/>
      <c r="CB46" s="93"/>
      <c r="CC46" s="94"/>
      <c r="CD46" s="95"/>
      <c r="CF46" s="96"/>
      <c r="CH46" s="99"/>
      <c r="CI46" s="95"/>
      <c r="CK46" s="67">
        <f t="shared" si="18"/>
        <v>0</v>
      </c>
      <c r="CL46" s="7"/>
      <c r="CM46" s="102"/>
      <c r="CN46" s="68" t="str">
        <f t="shared" si="19"/>
        <v/>
      </c>
      <c r="CO46" s="7"/>
      <c r="CP46" s="104"/>
      <c r="CQ46" s="93"/>
      <c r="CR46" s="94"/>
      <c r="CS46" s="94"/>
      <c r="CT46" s="94"/>
      <c r="CU46" s="94"/>
      <c r="CV46" s="94"/>
      <c r="CW46" s="94"/>
      <c r="CX46" s="95"/>
      <c r="CY46" s="93"/>
      <c r="CZ46" s="94"/>
      <c r="DA46" s="95"/>
      <c r="DC46" s="96"/>
      <c r="DE46" s="99"/>
      <c r="DF46" s="95"/>
      <c r="DH46" s="67">
        <f t="shared" si="20"/>
        <v>0</v>
      </c>
      <c r="DI46" s="7"/>
      <c r="DJ46" s="102"/>
      <c r="DK46" s="68" t="str">
        <f t="shared" si="21"/>
        <v/>
      </c>
      <c r="DL46" s="7"/>
      <c r="DM46" s="104"/>
      <c r="DN46" s="93"/>
      <c r="DO46" s="94"/>
      <c r="DP46" s="94"/>
      <c r="DQ46" s="94"/>
      <c r="DR46" s="94"/>
      <c r="DS46" s="94"/>
      <c r="DT46" s="94"/>
      <c r="DU46" s="95"/>
      <c r="DV46" s="93"/>
      <c r="DW46" s="94"/>
      <c r="DX46" s="95"/>
      <c r="DZ46" s="96"/>
      <c r="EB46" s="99"/>
      <c r="EC46" s="95"/>
      <c r="EE46" s="67">
        <f t="shared" si="22"/>
        <v>0</v>
      </c>
      <c r="EF46" s="7"/>
      <c r="EG46" s="102"/>
      <c r="EH46" s="68" t="str">
        <f t="shared" si="23"/>
        <v/>
      </c>
      <c r="EI46" s="62"/>
    </row>
    <row r="47" spans="1:139" ht="15" customHeight="1" x14ac:dyDescent="0.25">
      <c r="A47" s="58"/>
      <c r="B47" s="104"/>
      <c r="C47" s="93"/>
      <c r="D47" s="94"/>
      <c r="E47" s="94"/>
      <c r="F47" s="94"/>
      <c r="G47" s="94"/>
      <c r="H47" s="94"/>
      <c r="I47" s="94"/>
      <c r="J47" s="95"/>
      <c r="K47" s="93"/>
      <c r="L47" s="94"/>
      <c r="M47" s="95"/>
      <c r="O47" s="96"/>
      <c r="Q47" s="97"/>
      <c r="R47" s="98"/>
      <c r="T47" s="67">
        <f t="shared" si="24"/>
        <v>0</v>
      </c>
      <c r="U47" s="7"/>
      <c r="V47" s="102"/>
      <c r="W47" s="68" t="str">
        <f t="shared" si="13"/>
        <v/>
      </c>
      <c r="Y47" s="104"/>
      <c r="Z47" s="93"/>
      <c r="AA47" s="94"/>
      <c r="AB47" s="94"/>
      <c r="AC47" s="94"/>
      <c r="AD47" s="94"/>
      <c r="AE47" s="94"/>
      <c r="AF47" s="94"/>
      <c r="AG47" s="95"/>
      <c r="AH47" s="93"/>
      <c r="AI47" s="94"/>
      <c r="AJ47" s="95"/>
      <c r="AL47" s="96"/>
      <c r="AN47" s="99"/>
      <c r="AO47" s="95"/>
      <c r="AQ47" s="67">
        <f t="shared" si="14"/>
        <v>0</v>
      </c>
      <c r="AR47" s="7"/>
      <c r="AS47" s="102"/>
      <c r="AT47" s="68" t="str">
        <f t="shared" si="15"/>
        <v/>
      </c>
      <c r="AV47" s="104"/>
      <c r="AW47" s="93"/>
      <c r="AX47" s="94"/>
      <c r="AY47" s="94"/>
      <c r="AZ47" s="94"/>
      <c r="BA47" s="94"/>
      <c r="BB47" s="94"/>
      <c r="BC47" s="94"/>
      <c r="BD47" s="95"/>
      <c r="BE47" s="93"/>
      <c r="BF47" s="94"/>
      <c r="BG47" s="95"/>
      <c r="BI47" s="96"/>
      <c r="BK47" s="99"/>
      <c r="BL47" s="95"/>
      <c r="BN47" s="67">
        <f t="shared" si="16"/>
        <v>0</v>
      </c>
      <c r="BO47" s="7"/>
      <c r="BP47" s="102"/>
      <c r="BQ47" s="68" t="str">
        <f t="shared" si="17"/>
        <v/>
      </c>
      <c r="BS47" s="104"/>
      <c r="BT47" s="93"/>
      <c r="BU47" s="94"/>
      <c r="BV47" s="94"/>
      <c r="BW47" s="94"/>
      <c r="BX47" s="94"/>
      <c r="BY47" s="94"/>
      <c r="BZ47" s="94"/>
      <c r="CA47" s="95"/>
      <c r="CB47" s="93"/>
      <c r="CC47" s="94"/>
      <c r="CD47" s="95"/>
      <c r="CF47" s="96"/>
      <c r="CH47" s="99"/>
      <c r="CI47" s="95"/>
      <c r="CK47" s="67">
        <f t="shared" si="18"/>
        <v>0</v>
      </c>
      <c r="CL47" s="7"/>
      <c r="CM47" s="102"/>
      <c r="CN47" s="68" t="str">
        <f t="shared" si="19"/>
        <v/>
      </c>
      <c r="CO47" s="7"/>
      <c r="CP47" s="104"/>
      <c r="CQ47" s="93"/>
      <c r="CR47" s="94"/>
      <c r="CS47" s="94"/>
      <c r="CT47" s="94"/>
      <c r="CU47" s="94"/>
      <c r="CV47" s="94"/>
      <c r="CW47" s="94"/>
      <c r="CX47" s="95"/>
      <c r="CY47" s="93"/>
      <c r="CZ47" s="94"/>
      <c r="DA47" s="95"/>
      <c r="DC47" s="96"/>
      <c r="DE47" s="99"/>
      <c r="DF47" s="95"/>
      <c r="DH47" s="67">
        <f t="shared" si="20"/>
        <v>0</v>
      </c>
      <c r="DI47" s="7"/>
      <c r="DJ47" s="102"/>
      <c r="DK47" s="68" t="str">
        <f t="shared" si="21"/>
        <v/>
      </c>
      <c r="DL47" s="7"/>
      <c r="DM47" s="104"/>
      <c r="DN47" s="93"/>
      <c r="DO47" s="94"/>
      <c r="DP47" s="94"/>
      <c r="DQ47" s="94"/>
      <c r="DR47" s="94"/>
      <c r="DS47" s="94"/>
      <c r="DT47" s="94"/>
      <c r="DU47" s="95"/>
      <c r="DV47" s="93"/>
      <c r="DW47" s="94"/>
      <c r="DX47" s="95"/>
      <c r="DZ47" s="96"/>
      <c r="EB47" s="99"/>
      <c r="EC47" s="95"/>
      <c r="EE47" s="67">
        <f t="shared" si="22"/>
        <v>0</v>
      </c>
      <c r="EF47" s="7"/>
      <c r="EG47" s="102"/>
      <c r="EH47" s="68" t="str">
        <f t="shared" si="23"/>
        <v/>
      </c>
      <c r="EI47" s="62"/>
    </row>
    <row r="48" spans="1:139" ht="15" customHeight="1" x14ac:dyDescent="0.25">
      <c r="A48" s="58"/>
      <c r="B48" s="104"/>
      <c r="C48" s="93"/>
      <c r="D48" s="94"/>
      <c r="E48" s="94"/>
      <c r="F48" s="94"/>
      <c r="G48" s="94"/>
      <c r="H48" s="94"/>
      <c r="I48" s="94"/>
      <c r="J48" s="95"/>
      <c r="K48" s="93"/>
      <c r="L48" s="94"/>
      <c r="M48" s="95"/>
      <c r="O48" s="96"/>
      <c r="Q48" s="97"/>
      <c r="R48" s="98"/>
      <c r="T48" s="67">
        <f t="shared" si="24"/>
        <v>0</v>
      </c>
      <c r="U48" s="7"/>
      <c r="V48" s="102"/>
      <c r="W48" s="68" t="str">
        <f t="shared" si="13"/>
        <v/>
      </c>
      <c r="Y48" s="104"/>
      <c r="Z48" s="93"/>
      <c r="AA48" s="94"/>
      <c r="AB48" s="94"/>
      <c r="AC48" s="94"/>
      <c r="AD48" s="94"/>
      <c r="AE48" s="94"/>
      <c r="AF48" s="94"/>
      <c r="AG48" s="95"/>
      <c r="AH48" s="93"/>
      <c r="AI48" s="94"/>
      <c r="AJ48" s="95"/>
      <c r="AL48" s="96"/>
      <c r="AN48" s="99"/>
      <c r="AO48" s="95"/>
      <c r="AQ48" s="67">
        <f t="shared" si="14"/>
        <v>0</v>
      </c>
      <c r="AR48" s="7"/>
      <c r="AS48" s="102"/>
      <c r="AT48" s="68" t="str">
        <f t="shared" si="15"/>
        <v/>
      </c>
      <c r="AV48" s="104"/>
      <c r="AW48" s="93"/>
      <c r="AX48" s="94"/>
      <c r="AY48" s="94"/>
      <c r="AZ48" s="94"/>
      <c r="BA48" s="94"/>
      <c r="BB48" s="94"/>
      <c r="BC48" s="94"/>
      <c r="BD48" s="95"/>
      <c r="BE48" s="93"/>
      <c r="BF48" s="94"/>
      <c r="BG48" s="95"/>
      <c r="BI48" s="96"/>
      <c r="BK48" s="99"/>
      <c r="BL48" s="95"/>
      <c r="BN48" s="67">
        <f t="shared" si="16"/>
        <v>0</v>
      </c>
      <c r="BO48" s="7"/>
      <c r="BP48" s="102"/>
      <c r="BQ48" s="68" t="str">
        <f t="shared" si="17"/>
        <v/>
      </c>
      <c r="BS48" s="104"/>
      <c r="BT48" s="93"/>
      <c r="BU48" s="94"/>
      <c r="BV48" s="94"/>
      <c r="BW48" s="94"/>
      <c r="BX48" s="94"/>
      <c r="BY48" s="94"/>
      <c r="BZ48" s="94"/>
      <c r="CA48" s="95"/>
      <c r="CB48" s="93"/>
      <c r="CC48" s="94"/>
      <c r="CD48" s="95"/>
      <c r="CF48" s="96"/>
      <c r="CH48" s="99"/>
      <c r="CI48" s="95"/>
      <c r="CK48" s="67">
        <f t="shared" si="18"/>
        <v>0</v>
      </c>
      <c r="CL48" s="7"/>
      <c r="CM48" s="102"/>
      <c r="CN48" s="68" t="str">
        <f t="shared" si="19"/>
        <v/>
      </c>
      <c r="CO48" s="7"/>
      <c r="CP48" s="104"/>
      <c r="CQ48" s="93"/>
      <c r="CR48" s="94"/>
      <c r="CS48" s="94"/>
      <c r="CT48" s="94"/>
      <c r="CU48" s="94"/>
      <c r="CV48" s="94"/>
      <c r="CW48" s="94"/>
      <c r="CX48" s="95"/>
      <c r="CY48" s="93"/>
      <c r="CZ48" s="94"/>
      <c r="DA48" s="95"/>
      <c r="DC48" s="96"/>
      <c r="DE48" s="99"/>
      <c r="DF48" s="95"/>
      <c r="DH48" s="67">
        <f t="shared" si="20"/>
        <v>0</v>
      </c>
      <c r="DI48" s="7"/>
      <c r="DJ48" s="102"/>
      <c r="DK48" s="68" t="str">
        <f t="shared" si="21"/>
        <v/>
      </c>
      <c r="DL48" s="7"/>
      <c r="DM48" s="104"/>
      <c r="DN48" s="93"/>
      <c r="DO48" s="94"/>
      <c r="DP48" s="94"/>
      <c r="DQ48" s="94"/>
      <c r="DR48" s="94"/>
      <c r="DS48" s="94"/>
      <c r="DT48" s="94"/>
      <c r="DU48" s="95"/>
      <c r="DV48" s="93"/>
      <c r="DW48" s="94"/>
      <c r="DX48" s="95"/>
      <c r="DZ48" s="96"/>
      <c r="EB48" s="99"/>
      <c r="EC48" s="95"/>
      <c r="EE48" s="67">
        <f t="shared" si="22"/>
        <v>0</v>
      </c>
      <c r="EF48" s="7"/>
      <c r="EG48" s="102"/>
      <c r="EH48" s="68" t="str">
        <f t="shared" si="23"/>
        <v/>
      </c>
      <c r="EI48" s="62"/>
    </row>
    <row r="49" spans="1:139" ht="15" customHeight="1" x14ac:dyDescent="0.25">
      <c r="A49" s="58"/>
      <c r="B49" s="104"/>
      <c r="C49" s="93"/>
      <c r="D49" s="94"/>
      <c r="E49" s="94"/>
      <c r="F49" s="94"/>
      <c r="G49" s="94"/>
      <c r="H49" s="94"/>
      <c r="I49" s="94"/>
      <c r="J49" s="95"/>
      <c r="K49" s="93"/>
      <c r="L49" s="94"/>
      <c r="M49" s="95"/>
      <c r="O49" s="96"/>
      <c r="Q49" s="97"/>
      <c r="R49" s="98"/>
      <c r="T49" s="67">
        <f t="shared" si="24"/>
        <v>0</v>
      </c>
      <c r="U49" s="7"/>
      <c r="V49" s="102"/>
      <c r="W49" s="68" t="str">
        <f t="shared" si="13"/>
        <v/>
      </c>
      <c r="Y49" s="104"/>
      <c r="Z49" s="93"/>
      <c r="AA49" s="94"/>
      <c r="AB49" s="94"/>
      <c r="AC49" s="94"/>
      <c r="AD49" s="94"/>
      <c r="AE49" s="94"/>
      <c r="AF49" s="94"/>
      <c r="AG49" s="95"/>
      <c r="AH49" s="93"/>
      <c r="AI49" s="94"/>
      <c r="AJ49" s="95"/>
      <c r="AL49" s="96"/>
      <c r="AN49" s="99"/>
      <c r="AO49" s="95"/>
      <c r="AQ49" s="67">
        <f t="shared" si="14"/>
        <v>0</v>
      </c>
      <c r="AR49" s="7"/>
      <c r="AS49" s="102"/>
      <c r="AT49" s="68" t="str">
        <f t="shared" si="15"/>
        <v/>
      </c>
      <c r="AV49" s="104"/>
      <c r="AW49" s="93"/>
      <c r="AX49" s="94"/>
      <c r="AY49" s="94"/>
      <c r="AZ49" s="94"/>
      <c r="BA49" s="94"/>
      <c r="BB49" s="94"/>
      <c r="BC49" s="94"/>
      <c r="BD49" s="95"/>
      <c r="BE49" s="93"/>
      <c r="BF49" s="94"/>
      <c r="BG49" s="95"/>
      <c r="BI49" s="96"/>
      <c r="BK49" s="99"/>
      <c r="BL49" s="95"/>
      <c r="BN49" s="67">
        <f t="shared" si="16"/>
        <v>0</v>
      </c>
      <c r="BO49" s="7"/>
      <c r="BP49" s="102"/>
      <c r="BQ49" s="68" t="str">
        <f t="shared" si="17"/>
        <v/>
      </c>
      <c r="BS49" s="104"/>
      <c r="BT49" s="93"/>
      <c r="BU49" s="94"/>
      <c r="BV49" s="94"/>
      <c r="BW49" s="94"/>
      <c r="BX49" s="94"/>
      <c r="BY49" s="94"/>
      <c r="BZ49" s="94"/>
      <c r="CA49" s="95"/>
      <c r="CB49" s="93"/>
      <c r="CC49" s="94"/>
      <c r="CD49" s="95"/>
      <c r="CF49" s="96"/>
      <c r="CH49" s="99"/>
      <c r="CI49" s="95"/>
      <c r="CK49" s="67">
        <f t="shared" si="18"/>
        <v>0</v>
      </c>
      <c r="CL49" s="7"/>
      <c r="CM49" s="102"/>
      <c r="CN49" s="68" t="str">
        <f t="shared" si="19"/>
        <v/>
      </c>
      <c r="CO49" s="7"/>
      <c r="CP49" s="104"/>
      <c r="CQ49" s="93"/>
      <c r="CR49" s="94"/>
      <c r="CS49" s="94"/>
      <c r="CT49" s="94"/>
      <c r="CU49" s="94"/>
      <c r="CV49" s="94"/>
      <c r="CW49" s="94"/>
      <c r="CX49" s="95"/>
      <c r="CY49" s="93"/>
      <c r="CZ49" s="94"/>
      <c r="DA49" s="95"/>
      <c r="DC49" s="96"/>
      <c r="DE49" s="99"/>
      <c r="DF49" s="95"/>
      <c r="DH49" s="67">
        <f t="shared" si="20"/>
        <v>0</v>
      </c>
      <c r="DI49" s="7"/>
      <c r="DJ49" s="102"/>
      <c r="DK49" s="68" t="str">
        <f t="shared" si="21"/>
        <v/>
      </c>
      <c r="DL49" s="7"/>
      <c r="DM49" s="104"/>
      <c r="DN49" s="93"/>
      <c r="DO49" s="94"/>
      <c r="DP49" s="94"/>
      <c r="DQ49" s="94"/>
      <c r="DR49" s="94"/>
      <c r="DS49" s="94"/>
      <c r="DT49" s="94"/>
      <c r="DU49" s="95"/>
      <c r="DV49" s="93"/>
      <c r="DW49" s="94"/>
      <c r="DX49" s="95"/>
      <c r="DZ49" s="96"/>
      <c r="EB49" s="99"/>
      <c r="EC49" s="95"/>
      <c r="EE49" s="67">
        <f t="shared" si="22"/>
        <v>0</v>
      </c>
      <c r="EF49" s="7"/>
      <c r="EG49" s="102"/>
      <c r="EH49" s="68" t="str">
        <f t="shared" si="23"/>
        <v/>
      </c>
      <c r="EI49" s="62"/>
    </row>
    <row r="50" spans="1:139" ht="15" customHeight="1" x14ac:dyDescent="0.25">
      <c r="A50" s="58"/>
      <c r="B50" s="104"/>
      <c r="C50" s="93"/>
      <c r="D50" s="94"/>
      <c r="E50" s="94"/>
      <c r="F50" s="94"/>
      <c r="G50" s="94"/>
      <c r="H50" s="94"/>
      <c r="I50" s="94"/>
      <c r="J50" s="95"/>
      <c r="K50" s="93"/>
      <c r="L50" s="94"/>
      <c r="M50" s="95"/>
      <c r="O50" s="96"/>
      <c r="Q50" s="97"/>
      <c r="R50" s="98"/>
      <c r="T50" s="67">
        <f t="shared" si="24"/>
        <v>0</v>
      </c>
      <c r="U50" s="7"/>
      <c r="V50" s="102"/>
      <c r="W50" s="68" t="str">
        <f t="shared" si="13"/>
        <v/>
      </c>
      <c r="Y50" s="104"/>
      <c r="Z50" s="93"/>
      <c r="AA50" s="94"/>
      <c r="AB50" s="94"/>
      <c r="AC50" s="94"/>
      <c r="AD50" s="94"/>
      <c r="AE50" s="94"/>
      <c r="AF50" s="94"/>
      <c r="AG50" s="95"/>
      <c r="AH50" s="93"/>
      <c r="AI50" s="94"/>
      <c r="AJ50" s="95"/>
      <c r="AL50" s="96"/>
      <c r="AN50" s="99"/>
      <c r="AO50" s="95"/>
      <c r="AQ50" s="67">
        <f t="shared" si="14"/>
        <v>0</v>
      </c>
      <c r="AR50" s="7"/>
      <c r="AS50" s="102"/>
      <c r="AT50" s="68" t="str">
        <f t="shared" si="15"/>
        <v/>
      </c>
      <c r="AV50" s="104"/>
      <c r="AW50" s="93"/>
      <c r="AX50" s="94"/>
      <c r="AY50" s="94"/>
      <c r="AZ50" s="94"/>
      <c r="BA50" s="94"/>
      <c r="BB50" s="94"/>
      <c r="BC50" s="94"/>
      <c r="BD50" s="95"/>
      <c r="BE50" s="93"/>
      <c r="BF50" s="94"/>
      <c r="BG50" s="95"/>
      <c r="BI50" s="96"/>
      <c r="BK50" s="99"/>
      <c r="BL50" s="95"/>
      <c r="BN50" s="67">
        <f t="shared" si="16"/>
        <v>0</v>
      </c>
      <c r="BO50" s="7"/>
      <c r="BP50" s="102"/>
      <c r="BQ50" s="68" t="str">
        <f t="shared" si="17"/>
        <v/>
      </c>
      <c r="BS50" s="104"/>
      <c r="BT50" s="93"/>
      <c r="BU50" s="94"/>
      <c r="BV50" s="94"/>
      <c r="BW50" s="94"/>
      <c r="BX50" s="94"/>
      <c r="BY50" s="94"/>
      <c r="BZ50" s="94"/>
      <c r="CA50" s="95"/>
      <c r="CB50" s="93"/>
      <c r="CC50" s="94"/>
      <c r="CD50" s="95"/>
      <c r="CF50" s="96"/>
      <c r="CH50" s="99"/>
      <c r="CI50" s="95"/>
      <c r="CK50" s="67">
        <f t="shared" si="18"/>
        <v>0</v>
      </c>
      <c r="CL50" s="7"/>
      <c r="CM50" s="102"/>
      <c r="CN50" s="68" t="str">
        <f t="shared" si="19"/>
        <v/>
      </c>
      <c r="CO50" s="7"/>
      <c r="CP50" s="104"/>
      <c r="CQ50" s="93"/>
      <c r="CR50" s="94"/>
      <c r="CS50" s="94"/>
      <c r="CT50" s="94"/>
      <c r="CU50" s="94"/>
      <c r="CV50" s="94"/>
      <c r="CW50" s="94"/>
      <c r="CX50" s="95"/>
      <c r="CY50" s="93"/>
      <c r="CZ50" s="94"/>
      <c r="DA50" s="95"/>
      <c r="DC50" s="96"/>
      <c r="DE50" s="99"/>
      <c r="DF50" s="95"/>
      <c r="DH50" s="67">
        <f t="shared" si="20"/>
        <v>0</v>
      </c>
      <c r="DI50" s="7"/>
      <c r="DJ50" s="102"/>
      <c r="DK50" s="68" t="str">
        <f t="shared" si="21"/>
        <v/>
      </c>
      <c r="DL50" s="7"/>
      <c r="DM50" s="104"/>
      <c r="DN50" s="93"/>
      <c r="DO50" s="94"/>
      <c r="DP50" s="94"/>
      <c r="DQ50" s="94"/>
      <c r="DR50" s="94"/>
      <c r="DS50" s="94"/>
      <c r="DT50" s="94"/>
      <c r="DU50" s="95"/>
      <c r="DV50" s="93"/>
      <c r="DW50" s="94"/>
      <c r="DX50" s="95"/>
      <c r="DZ50" s="96"/>
      <c r="EB50" s="99"/>
      <c r="EC50" s="95"/>
      <c r="EE50" s="67">
        <f t="shared" si="22"/>
        <v>0</v>
      </c>
      <c r="EF50" s="7"/>
      <c r="EG50" s="102"/>
      <c r="EH50" s="68" t="str">
        <f t="shared" si="23"/>
        <v/>
      </c>
      <c r="EI50" s="62"/>
    </row>
    <row r="51" spans="1:139" ht="15" customHeight="1" x14ac:dyDescent="0.25">
      <c r="A51" s="58"/>
      <c r="B51" s="104"/>
      <c r="C51" s="93"/>
      <c r="D51" s="94"/>
      <c r="E51" s="94"/>
      <c r="F51" s="94"/>
      <c r="G51" s="94"/>
      <c r="H51" s="94"/>
      <c r="I51" s="94"/>
      <c r="J51" s="95"/>
      <c r="K51" s="93"/>
      <c r="L51" s="94"/>
      <c r="M51" s="95"/>
      <c r="O51" s="96"/>
      <c r="Q51" s="97"/>
      <c r="R51" s="98"/>
      <c r="T51" s="67">
        <f t="shared" si="24"/>
        <v>0</v>
      </c>
      <c r="U51" s="7"/>
      <c r="V51" s="102"/>
      <c r="W51" s="68" t="str">
        <f t="shared" si="13"/>
        <v/>
      </c>
      <c r="Y51" s="104"/>
      <c r="Z51" s="93"/>
      <c r="AA51" s="94"/>
      <c r="AB51" s="94"/>
      <c r="AC51" s="94"/>
      <c r="AD51" s="94"/>
      <c r="AE51" s="94"/>
      <c r="AF51" s="94"/>
      <c r="AG51" s="95"/>
      <c r="AH51" s="93"/>
      <c r="AI51" s="94"/>
      <c r="AJ51" s="95"/>
      <c r="AL51" s="96"/>
      <c r="AN51" s="99"/>
      <c r="AO51" s="95"/>
      <c r="AQ51" s="67">
        <f t="shared" si="14"/>
        <v>0</v>
      </c>
      <c r="AR51" s="7"/>
      <c r="AS51" s="102"/>
      <c r="AT51" s="68" t="str">
        <f t="shared" si="15"/>
        <v/>
      </c>
      <c r="AV51" s="104"/>
      <c r="AW51" s="93"/>
      <c r="AX51" s="94"/>
      <c r="AY51" s="94"/>
      <c r="AZ51" s="94"/>
      <c r="BA51" s="94"/>
      <c r="BB51" s="94"/>
      <c r="BC51" s="94"/>
      <c r="BD51" s="95"/>
      <c r="BE51" s="93"/>
      <c r="BF51" s="94"/>
      <c r="BG51" s="95"/>
      <c r="BI51" s="96"/>
      <c r="BK51" s="99"/>
      <c r="BL51" s="95"/>
      <c r="BN51" s="67">
        <f t="shared" si="16"/>
        <v>0</v>
      </c>
      <c r="BO51" s="7"/>
      <c r="BP51" s="102"/>
      <c r="BQ51" s="68" t="str">
        <f t="shared" si="17"/>
        <v/>
      </c>
      <c r="BS51" s="104"/>
      <c r="BT51" s="93"/>
      <c r="BU51" s="94"/>
      <c r="BV51" s="94"/>
      <c r="BW51" s="94"/>
      <c r="BX51" s="94"/>
      <c r="BY51" s="94"/>
      <c r="BZ51" s="94"/>
      <c r="CA51" s="95"/>
      <c r="CB51" s="93"/>
      <c r="CC51" s="94"/>
      <c r="CD51" s="95"/>
      <c r="CF51" s="96"/>
      <c r="CH51" s="99"/>
      <c r="CI51" s="95"/>
      <c r="CK51" s="67">
        <f t="shared" si="18"/>
        <v>0</v>
      </c>
      <c r="CL51" s="7"/>
      <c r="CM51" s="102"/>
      <c r="CN51" s="68" t="str">
        <f t="shared" si="19"/>
        <v/>
      </c>
      <c r="CO51" s="7"/>
      <c r="CP51" s="104"/>
      <c r="CQ51" s="93"/>
      <c r="CR51" s="94"/>
      <c r="CS51" s="94"/>
      <c r="CT51" s="94"/>
      <c r="CU51" s="94"/>
      <c r="CV51" s="94"/>
      <c r="CW51" s="94"/>
      <c r="CX51" s="95"/>
      <c r="CY51" s="93"/>
      <c r="CZ51" s="94"/>
      <c r="DA51" s="95"/>
      <c r="DC51" s="96"/>
      <c r="DE51" s="99"/>
      <c r="DF51" s="95"/>
      <c r="DH51" s="67">
        <f t="shared" si="20"/>
        <v>0</v>
      </c>
      <c r="DI51" s="7"/>
      <c r="DJ51" s="102"/>
      <c r="DK51" s="68" t="str">
        <f t="shared" si="21"/>
        <v/>
      </c>
      <c r="DL51" s="7"/>
      <c r="DM51" s="104"/>
      <c r="DN51" s="93"/>
      <c r="DO51" s="94"/>
      <c r="DP51" s="94"/>
      <c r="DQ51" s="94"/>
      <c r="DR51" s="94"/>
      <c r="DS51" s="94"/>
      <c r="DT51" s="94"/>
      <c r="DU51" s="95"/>
      <c r="DV51" s="93"/>
      <c r="DW51" s="94"/>
      <c r="DX51" s="95"/>
      <c r="DZ51" s="96"/>
      <c r="EB51" s="99"/>
      <c r="EC51" s="95"/>
      <c r="EE51" s="67">
        <f t="shared" si="22"/>
        <v>0</v>
      </c>
      <c r="EF51" s="7"/>
      <c r="EG51" s="102"/>
      <c r="EH51" s="68" t="str">
        <f t="shared" si="23"/>
        <v/>
      </c>
      <c r="EI51" s="62"/>
    </row>
    <row r="52" spans="1:139" ht="15" customHeight="1" x14ac:dyDescent="0.25">
      <c r="A52" s="58"/>
      <c r="B52" s="104"/>
      <c r="C52" s="93"/>
      <c r="D52" s="94"/>
      <c r="E52" s="94"/>
      <c r="F52" s="94"/>
      <c r="G52" s="94"/>
      <c r="H52" s="94"/>
      <c r="I52" s="94"/>
      <c r="J52" s="95"/>
      <c r="K52" s="93"/>
      <c r="L52" s="94"/>
      <c r="M52" s="95"/>
      <c r="O52" s="96"/>
      <c r="Q52" s="97"/>
      <c r="R52" s="98"/>
      <c r="T52" s="67">
        <f t="shared" si="24"/>
        <v>0</v>
      </c>
      <c r="U52" s="7"/>
      <c r="V52" s="102"/>
      <c r="W52" s="68" t="str">
        <f t="shared" si="13"/>
        <v/>
      </c>
      <c r="Y52" s="104"/>
      <c r="Z52" s="93"/>
      <c r="AA52" s="94"/>
      <c r="AB52" s="94"/>
      <c r="AC52" s="94"/>
      <c r="AD52" s="94"/>
      <c r="AE52" s="94"/>
      <c r="AF52" s="94"/>
      <c r="AG52" s="95"/>
      <c r="AH52" s="93"/>
      <c r="AI52" s="94"/>
      <c r="AJ52" s="95"/>
      <c r="AL52" s="96"/>
      <c r="AN52" s="99"/>
      <c r="AO52" s="95"/>
      <c r="AQ52" s="67">
        <f t="shared" si="14"/>
        <v>0</v>
      </c>
      <c r="AR52" s="7"/>
      <c r="AS52" s="102"/>
      <c r="AT52" s="68" t="str">
        <f t="shared" si="15"/>
        <v/>
      </c>
      <c r="AV52" s="104"/>
      <c r="AW52" s="93"/>
      <c r="AX52" s="94"/>
      <c r="AY52" s="94"/>
      <c r="AZ52" s="94"/>
      <c r="BA52" s="94"/>
      <c r="BB52" s="94"/>
      <c r="BC52" s="94"/>
      <c r="BD52" s="95"/>
      <c r="BE52" s="93"/>
      <c r="BF52" s="94"/>
      <c r="BG52" s="95"/>
      <c r="BI52" s="96"/>
      <c r="BK52" s="99"/>
      <c r="BL52" s="95"/>
      <c r="BN52" s="67">
        <f t="shared" si="16"/>
        <v>0</v>
      </c>
      <c r="BO52" s="7"/>
      <c r="BP52" s="102"/>
      <c r="BQ52" s="68" t="str">
        <f t="shared" si="17"/>
        <v/>
      </c>
      <c r="BS52" s="104"/>
      <c r="BT52" s="93"/>
      <c r="BU52" s="94"/>
      <c r="BV52" s="94"/>
      <c r="BW52" s="94"/>
      <c r="BX52" s="94"/>
      <c r="BY52" s="94"/>
      <c r="BZ52" s="94"/>
      <c r="CA52" s="95"/>
      <c r="CB52" s="93"/>
      <c r="CC52" s="94"/>
      <c r="CD52" s="95"/>
      <c r="CF52" s="96"/>
      <c r="CH52" s="99"/>
      <c r="CI52" s="95"/>
      <c r="CK52" s="67">
        <f t="shared" si="18"/>
        <v>0</v>
      </c>
      <c r="CL52" s="7"/>
      <c r="CM52" s="102"/>
      <c r="CN52" s="68" t="str">
        <f t="shared" si="19"/>
        <v/>
      </c>
      <c r="CO52" s="7"/>
      <c r="CP52" s="104"/>
      <c r="CQ52" s="93"/>
      <c r="CR52" s="94"/>
      <c r="CS52" s="94"/>
      <c r="CT52" s="94"/>
      <c r="CU52" s="94"/>
      <c r="CV52" s="94"/>
      <c r="CW52" s="94"/>
      <c r="CX52" s="95"/>
      <c r="CY52" s="93"/>
      <c r="CZ52" s="94"/>
      <c r="DA52" s="95"/>
      <c r="DC52" s="96"/>
      <c r="DE52" s="99"/>
      <c r="DF52" s="95"/>
      <c r="DH52" s="67">
        <f t="shared" si="20"/>
        <v>0</v>
      </c>
      <c r="DI52" s="7"/>
      <c r="DJ52" s="102"/>
      <c r="DK52" s="68" t="str">
        <f t="shared" si="21"/>
        <v/>
      </c>
      <c r="DL52" s="7"/>
      <c r="DM52" s="104"/>
      <c r="DN52" s="93"/>
      <c r="DO52" s="94"/>
      <c r="DP52" s="94"/>
      <c r="DQ52" s="94"/>
      <c r="DR52" s="94"/>
      <c r="DS52" s="94"/>
      <c r="DT52" s="94"/>
      <c r="DU52" s="95"/>
      <c r="DV52" s="93"/>
      <c r="DW52" s="94"/>
      <c r="DX52" s="95"/>
      <c r="DZ52" s="96"/>
      <c r="EB52" s="99"/>
      <c r="EC52" s="95"/>
      <c r="EE52" s="67">
        <f t="shared" si="22"/>
        <v>0</v>
      </c>
      <c r="EF52" s="7"/>
      <c r="EG52" s="102"/>
      <c r="EH52" s="68" t="str">
        <f t="shared" si="23"/>
        <v/>
      </c>
      <c r="EI52" s="62"/>
    </row>
    <row r="53" spans="1:139" ht="15" customHeight="1" x14ac:dyDescent="0.25">
      <c r="A53" s="58"/>
      <c r="B53" s="104"/>
      <c r="C53" s="93"/>
      <c r="D53" s="94"/>
      <c r="E53" s="94"/>
      <c r="F53" s="94"/>
      <c r="G53" s="94"/>
      <c r="H53" s="94"/>
      <c r="I53" s="94"/>
      <c r="J53" s="95"/>
      <c r="K53" s="93"/>
      <c r="L53" s="94"/>
      <c r="M53" s="95"/>
      <c r="O53" s="96"/>
      <c r="Q53" s="97"/>
      <c r="R53" s="98"/>
      <c r="T53" s="67">
        <f t="shared" si="24"/>
        <v>0</v>
      </c>
      <c r="U53" s="7"/>
      <c r="V53" s="102"/>
      <c r="W53" s="68" t="str">
        <f t="shared" si="13"/>
        <v/>
      </c>
      <c r="Y53" s="104"/>
      <c r="Z53" s="93"/>
      <c r="AA53" s="94"/>
      <c r="AB53" s="94"/>
      <c r="AC53" s="94"/>
      <c r="AD53" s="94"/>
      <c r="AE53" s="94"/>
      <c r="AF53" s="94"/>
      <c r="AG53" s="95"/>
      <c r="AH53" s="93"/>
      <c r="AI53" s="94"/>
      <c r="AJ53" s="95"/>
      <c r="AL53" s="96"/>
      <c r="AN53" s="99"/>
      <c r="AO53" s="95"/>
      <c r="AQ53" s="67">
        <f t="shared" si="14"/>
        <v>0</v>
      </c>
      <c r="AR53" s="7"/>
      <c r="AS53" s="102"/>
      <c r="AT53" s="68" t="str">
        <f t="shared" si="15"/>
        <v/>
      </c>
      <c r="AV53" s="104"/>
      <c r="AW53" s="93"/>
      <c r="AX53" s="94"/>
      <c r="AY53" s="94"/>
      <c r="AZ53" s="94"/>
      <c r="BA53" s="94"/>
      <c r="BB53" s="94"/>
      <c r="BC53" s="94"/>
      <c r="BD53" s="95"/>
      <c r="BE53" s="93"/>
      <c r="BF53" s="94"/>
      <c r="BG53" s="95"/>
      <c r="BI53" s="96"/>
      <c r="BK53" s="99"/>
      <c r="BL53" s="95"/>
      <c r="BN53" s="67">
        <f t="shared" si="16"/>
        <v>0</v>
      </c>
      <c r="BO53" s="7"/>
      <c r="BP53" s="102"/>
      <c r="BQ53" s="68" t="str">
        <f t="shared" si="17"/>
        <v/>
      </c>
      <c r="BS53" s="104"/>
      <c r="BT53" s="93"/>
      <c r="BU53" s="94"/>
      <c r="BV53" s="94"/>
      <c r="BW53" s="94"/>
      <c r="BX53" s="94"/>
      <c r="BY53" s="94"/>
      <c r="BZ53" s="94"/>
      <c r="CA53" s="95"/>
      <c r="CB53" s="93"/>
      <c r="CC53" s="94"/>
      <c r="CD53" s="95"/>
      <c r="CF53" s="96"/>
      <c r="CH53" s="99"/>
      <c r="CI53" s="95"/>
      <c r="CK53" s="67">
        <f t="shared" si="18"/>
        <v>0</v>
      </c>
      <c r="CL53" s="7"/>
      <c r="CM53" s="102"/>
      <c r="CN53" s="68" t="str">
        <f t="shared" si="19"/>
        <v/>
      </c>
      <c r="CO53" s="7"/>
      <c r="CP53" s="104"/>
      <c r="CQ53" s="93"/>
      <c r="CR53" s="94"/>
      <c r="CS53" s="94"/>
      <c r="CT53" s="94"/>
      <c r="CU53" s="94"/>
      <c r="CV53" s="94"/>
      <c r="CW53" s="94"/>
      <c r="CX53" s="95"/>
      <c r="CY53" s="93"/>
      <c r="CZ53" s="94"/>
      <c r="DA53" s="95"/>
      <c r="DC53" s="96"/>
      <c r="DE53" s="99"/>
      <c r="DF53" s="95"/>
      <c r="DH53" s="67">
        <f t="shared" si="20"/>
        <v>0</v>
      </c>
      <c r="DI53" s="7"/>
      <c r="DJ53" s="102"/>
      <c r="DK53" s="68" t="str">
        <f t="shared" si="21"/>
        <v/>
      </c>
      <c r="DL53" s="7"/>
      <c r="DM53" s="104"/>
      <c r="DN53" s="93"/>
      <c r="DO53" s="94"/>
      <c r="DP53" s="94"/>
      <c r="DQ53" s="94"/>
      <c r="DR53" s="94"/>
      <c r="DS53" s="94"/>
      <c r="DT53" s="94"/>
      <c r="DU53" s="95"/>
      <c r="DV53" s="93"/>
      <c r="DW53" s="94"/>
      <c r="DX53" s="95"/>
      <c r="DZ53" s="96"/>
      <c r="EB53" s="99"/>
      <c r="EC53" s="95"/>
      <c r="EE53" s="67">
        <f t="shared" si="22"/>
        <v>0</v>
      </c>
      <c r="EF53" s="7"/>
      <c r="EG53" s="102"/>
      <c r="EH53" s="68" t="str">
        <f t="shared" si="23"/>
        <v/>
      </c>
      <c r="EI53" s="62"/>
    </row>
    <row r="54" spans="1:139" ht="15" customHeight="1" x14ac:dyDescent="0.25">
      <c r="A54" s="58"/>
      <c r="B54" s="104"/>
      <c r="C54" s="93"/>
      <c r="D54" s="94"/>
      <c r="E54" s="94"/>
      <c r="F54" s="94"/>
      <c r="G54" s="94"/>
      <c r="H54" s="94"/>
      <c r="I54" s="94"/>
      <c r="J54" s="95"/>
      <c r="K54" s="93"/>
      <c r="L54" s="94"/>
      <c r="M54" s="95"/>
      <c r="O54" s="96"/>
      <c r="Q54" s="97"/>
      <c r="R54" s="98"/>
      <c r="T54" s="67">
        <f t="shared" si="24"/>
        <v>0</v>
      </c>
      <c r="U54" s="7"/>
      <c r="V54" s="102"/>
      <c r="W54" s="68" t="str">
        <f t="shared" si="13"/>
        <v/>
      </c>
      <c r="Y54" s="104"/>
      <c r="Z54" s="93"/>
      <c r="AA54" s="94"/>
      <c r="AB54" s="94"/>
      <c r="AC54" s="94"/>
      <c r="AD54" s="94"/>
      <c r="AE54" s="94"/>
      <c r="AF54" s="94"/>
      <c r="AG54" s="95"/>
      <c r="AH54" s="93"/>
      <c r="AI54" s="94"/>
      <c r="AJ54" s="95"/>
      <c r="AL54" s="96"/>
      <c r="AN54" s="99"/>
      <c r="AO54" s="95"/>
      <c r="AQ54" s="67">
        <f t="shared" si="14"/>
        <v>0</v>
      </c>
      <c r="AR54" s="7"/>
      <c r="AS54" s="102"/>
      <c r="AT54" s="68" t="str">
        <f t="shared" si="15"/>
        <v/>
      </c>
      <c r="AV54" s="104"/>
      <c r="AW54" s="93"/>
      <c r="AX54" s="94"/>
      <c r="AY54" s="94"/>
      <c r="AZ54" s="94"/>
      <c r="BA54" s="94"/>
      <c r="BB54" s="94"/>
      <c r="BC54" s="94"/>
      <c r="BD54" s="95"/>
      <c r="BE54" s="93"/>
      <c r="BF54" s="94"/>
      <c r="BG54" s="95"/>
      <c r="BI54" s="96"/>
      <c r="BK54" s="99"/>
      <c r="BL54" s="95"/>
      <c r="BN54" s="67">
        <f t="shared" si="16"/>
        <v>0</v>
      </c>
      <c r="BO54" s="7"/>
      <c r="BP54" s="102"/>
      <c r="BQ54" s="68" t="str">
        <f t="shared" si="17"/>
        <v/>
      </c>
      <c r="BS54" s="104"/>
      <c r="BT54" s="93"/>
      <c r="BU54" s="94"/>
      <c r="BV54" s="94"/>
      <c r="BW54" s="94"/>
      <c r="BX54" s="94"/>
      <c r="BY54" s="94"/>
      <c r="BZ54" s="94"/>
      <c r="CA54" s="95"/>
      <c r="CB54" s="93"/>
      <c r="CC54" s="94"/>
      <c r="CD54" s="95"/>
      <c r="CF54" s="96"/>
      <c r="CH54" s="99"/>
      <c r="CI54" s="95"/>
      <c r="CK54" s="67">
        <f t="shared" si="18"/>
        <v>0</v>
      </c>
      <c r="CL54" s="7"/>
      <c r="CM54" s="102"/>
      <c r="CN54" s="68" t="str">
        <f t="shared" si="19"/>
        <v/>
      </c>
      <c r="CO54" s="7"/>
      <c r="CP54" s="104"/>
      <c r="CQ54" s="93"/>
      <c r="CR54" s="94"/>
      <c r="CS54" s="94"/>
      <c r="CT54" s="94"/>
      <c r="CU54" s="94"/>
      <c r="CV54" s="94"/>
      <c r="CW54" s="94"/>
      <c r="CX54" s="95"/>
      <c r="CY54" s="93"/>
      <c r="CZ54" s="94"/>
      <c r="DA54" s="95"/>
      <c r="DC54" s="96"/>
      <c r="DE54" s="99"/>
      <c r="DF54" s="95"/>
      <c r="DH54" s="67">
        <f t="shared" si="20"/>
        <v>0</v>
      </c>
      <c r="DI54" s="7"/>
      <c r="DJ54" s="102"/>
      <c r="DK54" s="68" t="str">
        <f t="shared" si="21"/>
        <v/>
      </c>
      <c r="DL54" s="7"/>
      <c r="DM54" s="104"/>
      <c r="DN54" s="93"/>
      <c r="DO54" s="94"/>
      <c r="DP54" s="94"/>
      <c r="DQ54" s="94"/>
      <c r="DR54" s="94"/>
      <c r="DS54" s="94"/>
      <c r="DT54" s="94"/>
      <c r="DU54" s="95"/>
      <c r="DV54" s="93"/>
      <c r="DW54" s="94"/>
      <c r="DX54" s="95"/>
      <c r="DZ54" s="96"/>
      <c r="EB54" s="99"/>
      <c r="EC54" s="95"/>
      <c r="EE54" s="67">
        <f t="shared" si="22"/>
        <v>0</v>
      </c>
      <c r="EF54" s="7"/>
      <c r="EG54" s="102"/>
      <c r="EH54" s="68" t="str">
        <f t="shared" si="23"/>
        <v/>
      </c>
      <c r="EI54" s="62"/>
    </row>
    <row r="55" spans="1:139" ht="15" customHeight="1" x14ac:dyDescent="0.25">
      <c r="A55" s="58"/>
      <c r="B55" s="104"/>
      <c r="C55" s="93"/>
      <c r="D55" s="94"/>
      <c r="E55" s="94"/>
      <c r="F55" s="94"/>
      <c r="G55" s="94"/>
      <c r="H55" s="94"/>
      <c r="I55" s="94"/>
      <c r="J55" s="95"/>
      <c r="K55" s="93"/>
      <c r="L55" s="94"/>
      <c r="M55" s="95"/>
      <c r="O55" s="96"/>
      <c r="Q55" s="97"/>
      <c r="R55" s="98"/>
      <c r="T55" s="67">
        <f t="shared" si="24"/>
        <v>0</v>
      </c>
      <c r="U55" s="7"/>
      <c r="V55" s="102"/>
      <c r="W55" s="68" t="str">
        <f t="shared" si="13"/>
        <v/>
      </c>
      <c r="Y55" s="104"/>
      <c r="Z55" s="93"/>
      <c r="AA55" s="94"/>
      <c r="AB55" s="94"/>
      <c r="AC55" s="94"/>
      <c r="AD55" s="94"/>
      <c r="AE55" s="94"/>
      <c r="AF55" s="94"/>
      <c r="AG55" s="95"/>
      <c r="AH55" s="93"/>
      <c r="AI55" s="94"/>
      <c r="AJ55" s="95"/>
      <c r="AL55" s="96"/>
      <c r="AN55" s="99"/>
      <c r="AO55" s="95"/>
      <c r="AQ55" s="67">
        <f t="shared" si="14"/>
        <v>0</v>
      </c>
      <c r="AR55" s="7"/>
      <c r="AS55" s="102"/>
      <c r="AT55" s="68" t="str">
        <f t="shared" si="15"/>
        <v/>
      </c>
      <c r="AV55" s="104"/>
      <c r="AW55" s="93"/>
      <c r="AX55" s="94"/>
      <c r="AY55" s="94"/>
      <c r="AZ55" s="94"/>
      <c r="BA55" s="94"/>
      <c r="BB55" s="94"/>
      <c r="BC55" s="94"/>
      <c r="BD55" s="95"/>
      <c r="BE55" s="93"/>
      <c r="BF55" s="94"/>
      <c r="BG55" s="95"/>
      <c r="BI55" s="96"/>
      <c r="BK55" s="99"/>
      <c r="BL55" s="95"/>
      <c r="BN55" s="67">
        <f t="shared" si="16"/>
        <v>0</v>
      </c>
      <c r="BO55" s="7"/>
      <c r="BP55" s="102"/>
      <c r="BQ55" s="68" t="str">
        <f t="shared" si="17"/>
        <v/>
      </c>
      <c r="BS55" s="104"/>
      <c r="BT55" s="93"/>
      <c r="BU55" s="94"/>
      <c r="BV55" s="94"/>
      <c r="BW55" s="94"/>
      <c r="BX55" s="94"/>
      <c r="BY55" s="94"/>
      <c r="BZ55" s="94"/>
      <c r="CA55" s="95"/>
      <c r="CB55" s="93"/>
      <c r="CC55" s="94"/>
      <c r="CD55" s="95"/>
      <c r="CF55" s="96"/>
      <c r="CH55" s="99"/>
      <c r="CI55" s="95"/>
      <c r="CK55" s="67">
        <f t="shared" si="18"/>
        <v>0</v>
      </c>
      <c r="CL55" s="7"/>
      <c r="CM55" s="102"/>
      <c r="CN55" s="68" t="str">
        <f t="shared" si="19"/>
        <v/>
      </c>
      <c r="CO55" s="7"/>
      <c r="CP55" s="104"/>
      <c r="CQ55" s="93"/>
      <c r="CR55" s="94"/>
      <c r="CS55" s="94"/>
      <c r="CT55" s="94"/>
      <c r="CU55" s="94"/>
      <c r="CV55" s="94"/>
      <c r="CW55" s="94"/>
      <c r="CX55" s="95"/>
      <c r="CY55" s="93"/>
      <c r="CZ55" s="94"/>
      <c r="DA55" s="95"/>
      <c r="DC55" s="96"/>
      <c r="DE55" s="99"/>
      <c r="DF55" s="95"/>
      <c r="DH55" s="67">
        <f t="shared" si="20"/>
        <v>0</v>
      </c>
      <c r="DI55" s="7"/>
      <c r="DJ55" s="102"/>
      <c r="DK55" s="68" t="str">
        <f t="shared" si="21"/>
        <v/>
      </c>
      <c r="DL55" s="7"/>
      <c r="DM55" s="104"/>
      <c r="DN55" s="93"/>
      <c r="DO55" s="94"/>
      <c r="DP55" s="94"/>
      <c r="DQ55" s="94"/>
      <c r="DR55" s="94"/>
      <c r="DS55" s="94"/>
      <c r="DT55" s="94"/>
      <c r="DU55" s="95"/>
      <c r="DV55" s="93"/>
      <c r="DW55" s="94"/>
      <c r="DX55" s="95"/>
      <c r="DZ55" s="96"/>
      <c r="EB55" s="99"/>
      <c r="EC55" s="95"/>
      <c r="EE55" s="67">
        <f t="shared" si="22"/>
        <v>0</v>
      </c>
      <c r="EF55" s="7"/>
      <c r="EG55" s="102"/>
      <c r="EH55" s="68" t="str">
        <f t="shared" si="23"/>
        <v/>
      </c>
      <c r="EI55" s="62"/>
    </row>
    <row r="56" spans="1:139" ht="15" customHeight="1" x14ac:dyDescent="0.25">
      <c r="A56" s="58"/>
      <c r="B56" s="104"/>
      <c r="C56" s="93"/>
      <c r="D56" s="94"/>
      <c r="E56" s="94"/>
      <c r="F56" s="94"/>
      <c r="G56" s="94"/>
      <c r="H56" s="94"/>
      <c r="I56" s="94"/>
      <c r="J56" s="95"/>
      <c r="K56" s="93"/>
      <c r="L56" s="94"/>
      <c r="M56" s="95"/>
      <c r="O56" s="96"/>
      <c r="Q56" s="97"/>
      <c r="R56" s="98"/>
      <c r="T56" s="67">
        <f t="shared" si="24"/>
        <v>0</v>
      </c>
      <c r="U56" s="7"/>
      <c r="V56" s="102"/>
      <c r="W56" s="68" t="str">
        <f t="shared" si="13"/>
        <v/>
      </c>
      <c r="Y56" s="104"/>
      <c r="Z56" s="93"/>
      <c r="AA56" s="94"/>
      <c r="AB56" s="94"/>
      <c r="AC56" s="94"/>
      <c r="AD56" s="94"/>
      <c r="AE56" s="94"/>
      <c r="AF56" s="94"/>
      <c r="AG56" s="95"/>
      <c r="AH56" s="93"/>
      <c r="AI56" s="94"/>
      <c r="AJ56" s="95"/>
      <c r="AL56" s="96"/>
      <c r="AN56" s="99"/>
      <c r="AO56" s="95"/>
      <c r="AQ56" s="67">
        <f t="shared" si="14"/>
        <v>0</v>
      </c>
      <c r="AR56" s="7"/>
      <c r="AS56" s="102"/>
      <c r="AT56" s="68" t="str">
        <f t="shared" si="15"/>
        <v/>
      </c>
      <c r="AV56" s="104"/>
      <c r="AW56" s="93"/>
      <c r="AX56" s="94"/>
      <c r="AY56" s="94"/>
      <c r="AZ56" s="94"/>
      <c r="BA56" s="94"/>
      <c r="BB56" s="94"/>
      <c r="BC56" s="94"/>
      <c r="BD56" s="95"/>
      <c r="BE56" s="93"/>
      <c r="BF56" s="94"/>
      <c r="BG56" s="95"/>
      <c r="BI56" s="96"/>
      <c r="BK56" s="99"/>
      <c r="BL56" s="95"/>
      <c r="BN56" s="67">
        <f t="shared" si="16"/>
        <v>0</v>
      </c>
      <c r="BO56" s="7"/>
      <c r="BP56" s="102"/>
      <c r="BQ56" s="68" t="str">
        <f t="shared" si="17"/>
        <v/>
      </c>
      <c r="BS56" s="104"/>
      <c r="BT56" s="93"/>
      <c r="BU56" s="94"/>
      <c r="BV56" s="94"/>
      <c r="BW56" s="94"/>
      <c r="BX56" s="94"/>
      <c r="BY56" s="94"/>
      <c r="BZ56" s="94"/>
      <c r="CA56" s="95"/>
      <c r="CB56" s="93"/>
      <c r="CC56" s="94"/>
      <c r="CD56" s="95"/>
      <c r="CF56" s="96"/>
      <c r="CH56" s="99"/>
      <c r="CI56" s="95"/>
      <c r="CK56" s="67">
        <f t="shared" si="18"/>
        <v>0</v>
      </c>
      <c r="CL56" s="7"/>
      <c r="CM56" s="102"/>
      <c r="CN56" s="68" t="str">
        <f t="shared" si="19"/>
        <v/>
      </c>
      <c r="CO56" s="7"/>
      <c r="CP56" s="104"/>
      <c r="CQ56" s="93"/>
      <c r="CR56" s="94"/>
      <c r="CS56" s="94"/>
      <c r="CT56" s="94"/>
      <c r="CU56" s="94"/>
      <c r="CV56" s="94"/>
      <c r="CW56" s="94"/>
      <c r="CX56" s="95"/>
      <c r="CY56" s="93"/>
      <c r="CZ56" s="94"/>
      <c r="DA56" s="95"/>
      <c r="DC56" s="96"/>
      <c r="DE56" s="99"/>
      <c r="DF56" s="95"/>
      <c r="DH56" s="67">
        <f t="shared" si="20"/>
        <v>0</v>
      </c>
      <c r="DI56" s="7"/>
      <c r="DJ56" s="102"/>
      <c r="DK56" s="68" t="str">
        <f t="shared" si="21"/>
        <v/>
      </c>
      <c r="DL56" s="7"/>
      <c r="DM56" s="104"/>
      <c r="DN56" s="93"/>
      <c r="DO56" s="94"/>
      <c r="DP56" s="94"/>
      <c r="DQ56" s="94"/>
      <c r="DR56" s="94"/>
      <c r="DS56" s="94"/>
      <c r="DT56" s="94"/>
      <c r="DU56" s="95"/>
      <c r="DV56" s="93"/>
      <c r="DW56" s="94"/>
      <c r="DX56" s="95"/>
      <c r="DZ56" s="96"/>
      <c r="EB56" s="99"/>
      <c r="EC56" s="95"/>
      <c r="EE56" s="67">
        <f t="shared" si="22"/>
        <v>0</v>
      </c>
      <c r="EF56" s="7"/>
      <c r="EG56" s="102"/>
      <c r="EH56" s="68" t="str">
        <f t="shared" si="23"/>
        <v/>
      </c>
      <c r="EI56" s="62"/>
    </row>
    <row r="57" spans="1:139" ht="15" customHeight="1" x14ac:dyDescent="0.25">
      <c r="A57" s="58"/>
      <c r="B57" s="104"/>
      <c r="C57" s="93"/>
      <c r="D57" s="94"/>
      <c r="E57" s="94"/>
      <c r="F57" s="94"/>
      <c r="G57" s="94"/>
      <c r="H57" s="94"/>
      <c r="I57" s="94"/>
      <c r="J57" s="95"/>
      <c r="K57" s="93"/>
      <c r="L57" s="94"/>
      <c r="M57" s="95"/>
      <c r="O57" s="96"/>
      <c r="Q57" s="97"/>
      <c r="R57" s="98"/>
      <c r="T57" s="67">
        <f t="shared" si="24"/>
        <v>0</v>
      </c>
      <c r="U57" s="7"/>
      <c r="V57" s="102"/>
      <c r="W57" s="68" t="str">
        <f t="shared" si="13"/>
        <v/>
      </c>
      <c r="Y57" s="104"/>
      <c r="Z57" s="93"/>
      <c r="AA57" s="94"/>
      <c r="AB57" s="94"/>
      <c r="AC57" s="94"/>
      <c r="AD57" s="94"/>
      <c r="AE57" s="94"/>
      <c r="AF57" s="94"/>
      <c r="AG57" s="95"/>
      <c r="AH57" s="93"/>
      <c r="AI57" s="94"/>
      <c r="AJ57" s="95"/>
      <c r="AL57" s="96"/>
      <c r="AN57" s="99"/>
      <c r="AO57" s="95"/>
      <c r="AQ57" s="67">
        <f t="shared" si="14"/>
        <v>0</v>
      </c>
      <c r="AR57" s="7"/>
      <c r="AS57" s="102"/>
      <c r="AT57" s="68" t="str">
        <f t="shared" si="15"/>
        <v/>
      </c>
      <c r="AV57" s="104"/>
      <c r="AW57" s="93"/>
      <c r="AX57" s="94"/>
      <c r="AY57" s="94"/>
      <c r="AZ57" s="94"/>
      <c r="BA57" s="94"/>
      <c r="BB57" s="94"/>
      <c r="BC57" s="94"/>
      <c r="BD57" s="95"/>
      <c r="BE57" s="93"/>
      <c r="BF57" s="94"/>
      <c r="BG57" s="95"/>
      <c r="BI57" s="96"/>
      <c r="BK57" s="99"/>
      <c r="BL57" s="95"/>
      <c r="BN57" s="67">
        <f t="shared" si="16"/>
        <v>0</v>
      </c>
      <c r="BO57" s="7"/>
      <c r="BP57" s="102"/>
      <c r="BQ57" s="68" t="str">
        <f t="shared" si="17"/>
        <v/>
      </c>
      <c r="BS57" s="104"/>
      <c r="BT57" s="93"/>
      <c r="BU57" s="94"/>
      <c r="BV57" s="94"/>
      <c r="BW57" s="94"/>
      <c r="BX57" s="94"/>
      <c r="BY57" s="94"/>
      <c r="BZ57" s="94"/>
      <c r="CA57" s="95"/>
      <c r="CB57" s="93"/>
      <c r="CC57" s="94"/>
      <c r="CD57" s="95"/>
      <c r="CF57" s="96"/>
      <c r="CH57" s="99"/>
      <c r="CI57" s="95"/>
      <c r="CK57" s="67">
        <f t="shared" si="18"/>
        <v>0</v>
      </c>
      <c r="CL57" s="7"/>
      <c r="CM57" s="102"/>
      <c r="CN57" s="68" t="str">
        <f t="shared" si="19"/>
        <v/>
      </c>
      <c r="CO57" s="7"/>
      <c r="CP57" s="104"/>
      <c r="CQ57" s="93"/>
      <c r="CR57" s="94"/>
      <c r="CS57" s="94"/>
      <c r="CT57" s="94"/>
      <c r="CU57" s="94"/>
      <c r="CV57" s="94"/>
      <c r="CW57" s="94"/>
      <c r="CX57" s="95"/>
      <c r="CY57" s="93"/>
      <c r="CZ57" s="94"/>
      <c r="DA57" s="95"/>
      <c r="DC57" s="96"/>
      <c r="DE57" s="99"/>
      <c r="DF57" s="95"/>
      <c r="DH57" s="67">
        <f t="shared" si="20"/>
        <v>0</v>
      </c>
      <c r="DI57" s="7"/>
      <c r="DJ57" s="102"/>
      <c r="DK57" s="68" t="str">
        <f t="shared" si="21"/>
        <v/>
      </c>
      <c r="DL57" s="7"/>
      <c r="DM57" s="104"/>
      <c r="DN57" s="93"/>
      <c r="DO57" s="94"/>
      <c r="DP57" s="94"/>
      <c r="DQ57" s="94"/>
      <c r="DR57" s="94"/>
      <c r="DS57" s="94"/>
      <c r="DT57" s="94"/>
      <c r="DU57" s="95"/>
      <c r="DV57" s="93"/>
      <c r="DW57" s="94"/>
      <c r="DX57" s="95"/>
      <c r="DZ57" s="96"/>
      <c r="EB57" s="99"/>
      <c r="EC57" s="95"/>
      <c r="EE57" s="67">
        <f t="shared" si="22"/>
        <v>0</v>
      </c>
      <c r="EF57" s="7"/>
      <c r="EG57" s="102"/>
      <c r="EH57" s="68" t="str">
        <f t="shared" si="23"/>
        <v/>
      </c>
      <c r="EI57" s="62"/>
    </row>
    <row r="58" spans="1:139" ht="15" customHeight="1" x14ac:dyDescent="0.25">
      <c r="A58" s="58"/>
      <c r="B58" s="104"/>
      <c r="C58" s="93"/>
      <c r="D58" s="94"/>
      <c r="E58" s="94"/>
      <c r="F58" s="94"/>
      <c r="G58" s="94"/>
      <c r="H58" s="94"/>
      <c r="I58" s="94"/>
      <c r="J58" s="95"/>
      <c r="K58" s="93"/>
      <c r="L58" s="94"/>
      <c r="M58" s="95"/>
      <c r="O58" s="96"/>
      <c r="Q58" s="97"/>
      <c r="R58" s="98"/>
      <c r="T58" s="67">
        <f t="shared" si="24"/>
        <v>0</v>
      </c>
      <c r="U58" s="7"/>
      <c r="V58" s="102"/>
      <c r="W58" s="68" t="str">
        <f t="shared" si="13"/>
        <v/>
      </c>
      <c r="Y58" s="104"/>
      <c r="Z58" s="93"/>
      <c r="AA58" s="94"/>
      <c r="AB58" s="94"/>
      <c r="AC58" s="94"/>
      <c r="AD58" s="94"/>
      <c r="AE58" s="94"/>
      <c r="AF58" s="94"/>
      <c r="AG58" s="95"/>
      <c r="AH58" s="93"/>
      <c r="AI58" s="94"/>
      <c r="AJ58" s="95"/>
      <c r="AL58" s="96"/>
      <c r="AN58" s="99"/>
      <c r="AO58" s="95"/>
      <c r="AQ58" s="67">
        <f t="shared" si="14"/>
        <v>0</v>
      </c>
      <c r="AR58" s="7"/>
      <c r="AS58" s="102"/>
      <c r="AT58" s="68" t="str">
        <f t="shared" si="15"/>
        <v/>
      </c>
      <c r="AV58" s="104"/>
      <c r="AW58" s="93"/>
      <c r="AX58" s="94"/>
      <c r="AY58" s="94"/>
      <c r="AZ58" s="94"/>
      <c r="BA58" s="94"/>
      <c r="BB58" s="94"/>
      <c r="BC58" s="94"/>
      <c r="BD58" s="95"/>
      <c r="BE58" s="93"/>
      <c r="BF58" s="94"/>
      <c r="BG58" s="95"/>
      <c r="BI58" s="96"/>
      <c r="BK58" s="99"/>
      <c r="BL58" s="95"/>
      <c r="BN58" s="67">
        <f t="shared" si="16"/>
        <v>0</v>
      </c>
      <c r="BO58" s="7"/>
      <c r="BP58" s="102"/>
      <c r="BQ58" s="68" t="str">
        <f t="shared" si="17"/>
        <v/>
      </c>
      <c r="BS58" s="104"/>
      <c r="BT58" s="93"/>
      <c r="BU58" s="94"/>
      <c r="BV58" s="94"/>
      <c r="BW58" s="94"/>
      <c r="BX58" s="94"/>
      <c r="BY58" s="94"/>
      <c r="BZ58" s="94"/>
      <c r="CA58" s="95"/>
      <c r="CB58" s="93"/>
      <c r="CC58" s="94"/>
      <c r="CD58" s="95"/>
      <c r="CF58" s="96"/>
      <c r="CH58" s="99"/>
      <c r="CI58" s="95"/>
      <c r="CK58" s="67">
        <f t="shared" si="18"/>
        <v>0</v>
      </c>
      <c r="CL58" s="7"/>
      <c r="CM58" s="102"/>
      <c r="CN58" s="68" t="str">
        <f t="shared" si="19"/>
        <v/>
      </c>
      <c r="CO58" s="7"/>
      <c r="CP58" s="104"/>
      <c r="CQ58" s="93"/>
      <c r="CR58" s="94"/>
      <c r="CS58" s="94"/>
      <c r="CT58" s="94"/>
      <c r="CU58" s="94"/>
      <c r="CV58" s="94"/>
      <c r="CW58" s="94"/>
      <c r="CX58" s="95"/>
      <c r="CY58" s="93"/>
      <c r="CZ58" s="94"/>
      <c r="DA58" s="95"/>
      <c r="DC58" s="96"/>
      <c r="DE58" s="99"/>
      <c r="DF58" s="95"/>
      <c r="DH58" s="67">
        <f t="shared" si="20"/>
        <v>0</v>
      </c>
      <c r="DI58" s="7"/>
      <c r="DJ58" s="102"/>
      <c r="DK58" s="68" t="str">
        <f t="shared" si="21"/>
        <v/>
      </c>
      <c r="DL58" s="7"/>
      <c r="DM58" s="104"/>
      <c r="DN58" s="93"/>
      <c r="DO58" s="94"/>
      <c r="DP58" s="94"/>
      <c r="DQ58" s="94"/>
      <c r="DR58" s="94"/>
      <c r="DS58" s="94"/>
      <c r="DT58" s="94"/>
      <c r="DU58" s="95"/>
      <c r="DV58" s="93"/>
      <c r="DW58" s="94"/>
      <c r="DX58" s="95"/>
      <c r="DZ58" s="96"/>
      <c r="EB58" s="99"/>
      <c r="EC58" s="95"/>
      <c r="EE58" s="67">
        <f t="shared" si="22"/>
        <v>0</v>
      </c>
      <c r="EF58" s="7"/>
      <c r="EG58" s="102"/>
      <c r="EH58" s="68" t="str">
        <f t="shared" si="23"/>
        <v/>
      </c>
      <c r="EI58" s="62"/>
    </row>
    <row r="59" spans="1:139" ht="15" customHeight="1" x14ac:dyDescent="0.25">
      <c r="A59" s="58"/>
      <c r="B59" s="104"/>
      <c r="C59" s="93"/>
      <c r="D59" s="94"/>
      <c r="E59" s="94"/>
      <c r="F59" s="94"/>
      <c r="G59" s="94"/>
      <c r="H59" s="94"/>
      <c r="I59" s="94"/>
      <c r="J59" s="95"/>
      <c r="K59" s="93"/>
      <c r="L59" s="94"/>
      <c r="M59" s="95"/>
      <c r="O59" s="96"/>
      <c r="Q59" s="97"/>
      <c r="R59" s="98"/>
      <c r="T59" s="67">
        <f t="shared" si="24"/>
        <v>0</v>
      </c>
      <c r="U59" s="7"/>
      <c r="V59" s="102"/>
      <c r="W59" s="68" t="str">
        <f t="shared" si="13"/>
        <v/>
      </c>
      <c r="Y59" s="104"/>
      <c r="Z59" s="93"/>
      <c r="AA59" s="94"/>
      <c r="AB59" s="94"/>
      <c r="AC59" s="94"/>
      <c r="AD59" s="94"/>
      <c r="AE59" s="94"/>
      <c r="AF59" s="94"/>
      <c r="AG59" s="95"/>
      <c r="AH59" s="93"/>
      <c r="AI59" s="94"/>
      <c r="AJ59" s="95"/>
      <c r="AL59" s="96"/>
      <c r="AN59" s="99"/>
      <c r="AO59" s="95"/>
      <c r="AQ59" s="67">
        <f t="shared" si="14"/>
        <v>0</v>
      </c>
      <c r="AR59" s="7"/>
      <c r="AS59" s="102"/>
      <c r="AT59" s="68" t="str">
        <f t="shared" si="15"/>
        <v/>
      </c>
      <c r="AV59" s="104"/>
      <c r="AW59" s="93"/>
      <c r="AX59" s="94"/>
      <c r="AY59" s="94"/>
      <c r="AZ59" s="94"/>
      <c r="BA59" s="94"/>
      <c r="BB59" s="94"/>
      <c r="BC59" s="94"/>
      <c r="BD59" s="95"/>
      <c r="BE59" s="93"/>
      <c r="BF59" s="94"/>
      <c r="BG59" s="95"/>
      <c r="BI59" s="96"/>
      <c r="BK59" s="99"/>
      <c r="BL59" s="95"/>
      <c r="BN59" s="67">
        <f t="shared" si="16"/>
        <v>0</v>
      </c>
      <c r="BO59" s="7"/>
      <c r="BP59" s="102"/>
      <c r="BQ59" s="68" t="str">
        <f t="shared" si="17"/>
        <v/>
      </c>
      <c r="BS59" s="104"/>
      <c r="BT59" s="93"/>
      <c r="BU59" s="94"/>
      <c r="BV59" s="94"/>
      <c r="BW59" s="94"/>
      <c r="BX59" s="94"/>
      <c r="BY59" s="94"/>
      <c r="BZ59" s="94"/>
      <c r="CA59" s="95"/>
      <c r="CB59" s="93"/>
      <c r="CC59" s="94"/>
      <c r="CD59" s="95"/>
      <c r="CF59" s="96"/>
      <c r="CH59" s="99"/>
      <c r="CI59" s="95"/>
      <c r="CK59" s="67">
        <f t="shared" si="18"/>
        <v>0</v>
      </c>
      <c r="CL59" s="7"/>
      <c r="CM59" s="102"/>
      <c r="CN59" s="68" t="str">
        <f t="shared" si="19"/>
        <v/>
      </c>
      <c r="CO59" s="7"/>
      <c r="CP59" s="104"/>
      <c r="CQ59" s="93"/>
      <c r="CR59" s="94"/>
      <c r="CS59" s="94"/>
      <c r="CT59" s="94"/>
      <c r="CU59" s="94"/>
      <c r="CV59" s="94"/>
      <c r="CW59" s="94"/>
      <c r="CX59" s="95"/>
      <c r="CY59" s="93"/>
      <c r="CZ59" s="94"/>
      <c r="DA59" s="95"/>
      <c r="DC59" s="96"/>
      <c r="DE59" s="99"/>
      <c r="DF59" s="95"/>
      <c r="DH59" s="67">
        <f t="shared" si="20"/>
        <v>0</v>
      </c>
      <c r="DI59" s="7"/>
      <c r="DJ59" s="102"/>
      <c r="DK59" s="68" t="str">
        <f t="shared" si="21"/>
        <v/>
      </c>
      <c r="DL59" s="7"/>
      <c r="DM59" s="104"/>
      <c r="DN59" s="93"/>
      <c r="DO59" s="94"/>
      <c r="DP59" s="94"/>
      <c r="DQ59" s="94"/>
      <c r="DR59" s="94"/>
      <c r="DS59" s="94"/>
      <c r="DT59" s="94"/>
      <c r="DU59" s="95"/>
      <c r="DV59" s="93"/>
      <c r="DW59" s="94"/>
      <c r="DX59" s="95"/>
      <c r="DZ59" s="96"/>
      <c r="EB59" s="99"/>
      <c r="EC59" s="95"/>
      <c r="EE59" s="67">
        <f t="shared" si="22"/>
        <v>0</v>
      </c>
      <c r="EF59" s="7"/>
      <c r="EG59" s="102"/>
      <c r="EH59" s="68" t="str">
        <f t="shared" si="23"/>
        <v/>
      </c>
      <c r="EI59" s="62"/>
    </row>
    <row r="60" spans="1:139" ht="15" customHeight="1" x14ac:dyDescent="0.25">
      <c r="A60" s="58"/>
      <c r="B60" s="104"/>
      <c r="C60" s="93"/>
      <c r="D60" s="94"/>
      <c r="E60" s="94"/>
      <c r="F60" s="94"/>
      <c r="G60" s="94"/>
      <c r="H60" s="94"/>
      <c r="I60" s="94"/>
      <c r="J60" s="95"/>
      <c r="K60" s="93"/>
      <c r="L60" s="94"/>
      <c r="M60" s="95"/>
      <c r="O60" s="96"/>
      <c r="Q60" s="97"/>
      <c r="R60" s="98"/>
      <c r="T60" s="67">
        <f t="shared" si="24"/>
        <v>0</v>
      </c>
      <c r="U60" s="7"/>
      <c r="V60" s="102"/>
      <c r="W60" s="68" t="str">
        <f t="shared" si="13"/>
        <v/>
      </c>
      <c r="Y60" s="104"/>
      <c r="Z60" s="93"/>
      <c r="AA60" s="94"/>
      <c r="AB60" s="94"/>
      <c r="AC60" s="94"/>
      <c r="AD60" s="94"/>
      <c r="AE60" s="94"/>
      <c r="AF60" s="94"/>
      <c r="AG60" s="95"/>
      <c r="AH60" s="93"/>
      <c r="AI60" s="94"/>
      <c r="AJ60" s="95"/>
      <c r="AL60" s="96"/>
      <c r="AN60" s="99"/>
      <c r="AO60" s="95"/>
      <c r="AQ60" s="67">
        <f t="shared" si="14"/>
        <v>0</v>
      </c>
      <c r="AR60" s="7"/>
      <c r="AS60" s="102"/>
      <c r="AT60" s="68" t="str">
        <f t="shared" si="15"/>
        <v/>
      </c>
      <c r="AV60" s="104"/>
      <c r="AW60" s="93"/>
      <c r="AX60" s="94"/>
      <c r="AY60" s="94"/>
      <c r="AZ60" s="94"/>
      <c r="BA60" s="94"/>
      <c r="BB60" s="94"/>
      <c r="BC60" s="94"/>
      <c r="BD60" s="95"/>
      <c r="BE60" s="93"/>
      <c r="BF60" s="94"/>
      <c r="BG60" s="95"/>
      <c r="BI60" s="96"/>
      <c r="BK60" s="99"/>
      <c r="BL60" s="95"/>
      <c r="BN60" s="67">
        <f t="shared" si="16"/>
        <v>0</v>
      </c>
      <c r="BO60" s="7"/>
      <c r="BP60" s="102"/>
      <c r="BQ60" s="68" t="str">
        <f t="shared" si="17"/>
        <v/>
      </c>
      <c r="BS60" s="104"/>
      <c r="BT60" s="93"/>
      <c r="BU60" s="94"/>
      <c r="BV60" s="94"/>
      <c r="BW60" s="94"/>
      <c r="BX60" s="94"/>
      <c r="BY60" s="94"/>
      <c r="BZ60" s="94"/>
      <c r="CA60" s="95"/>
      <c r="CB60" s="93"/>
      <c r="CC60" s="94"/>
      <c r="CD60" s="95"/>
      <c r="CF60" s="96"/>
      <c r="CH60" s="99"/>
      <c r="CI60" s="95"/>
      <c r="CK60" s="67">
        <f t="shared" si="18"/>
        <v>0</v>
      </c>
      <c r="CL60" s="7"/>
      <c r="CM60" s="102"/>
      <c r="CN60" s="68" t="str">
        <f t="shared" si="19"/>
        <v/>
      </c>
      <c r="CO60" s="7"/>
      <c r="CP60" s="104"/>
      <c r="CQ60" s="93"/>
      <c r="CR60" s="94"/>
      <c r="CS60" s="94"/>
      <c r="CT60" s="94"/>
      <c r="CU60" s="94"/>
      <c r="CV60" s="94"/>
      <c r="CW60" s="94"/>
      <c r="CX60" s="95"/>
      <c r="CY60" s="93"/>
      <c r="CZ60" s="94"/>
      <c r="DA60" s="95"/>
      <c r="DC60" s="96"/>
      <c r="DE60" s="99"/>
      <c r="DF60" s="95"/>
      <c r="DH60" s="67">
        <f t="shared" si="20"/>
        <v>0</v>
      </c>
      <c r="DI60" s="7"/>
      <c r="DJ60" s="102"/>
      <c r="DK60" s="68" t="str">
        <f t="shared" si="21"/>
        <v/>
      </c>
      <c r="DL60" s="7"/>
      <c r="DM60" s="104"/>
      <c r="DN60" s="93"/>
      <c r="DO60" s="94"/>
      <c r="DP60" s="94"/>
      <c r="DQ60" s="94"/>
      <c r="DR60" s="94"/>
      <c r="DS60" s="94"/>
      <c r="DT60" s="94"/>
      <c r="DU60" s="95"/>
      <c r="DV60" s="93"/>
      <c r="DW60" s="94"/>
      <c r="DX60" s="95"/>
      <c r="DZ60" s="96"/>
      <c r="EB60" s="99"/>
      <c r="EC60" s="95"/>
      <c r="EE60" s="67">
        <f t="shared" si="22"/>
        <v>0</v>
      </c>
      <c r="EF60" s="7"/>
      <c r="EG60" s="102"/>
      <c r="EH60" s="68" t="str">
        <f t="shared" si="23"/>
        <v/>
      </c>
      <c r="EI60" s="62"/>
    </row>
    <row r="61" spans="1:139" ht="15" customHeight="1" x14ac:dyDescent="0.25">
      <c r="A61" s="58"/>
      <c r="B61" s="104"/>
      <c r="C61" s="93"/>
      <c r="D61" s="94"/>
      <c r="E61" s="94"/>
      <c r="F61" s="94"/>
      <c r="G61" s="94"/>
      <c r="H61" s="94"/>
      <c r="I61" s="94"/>
      <c r="J61" s="95"/>
      <c r="K61" s="93"/>
      <c r="L61" s="94"/>
      <c r="M61" s="95"/>
      <c r="O61" s="96"/>
      <c r="Q61" s="97"/>
      <c r="R61" s="98"/>
      <c r="T61" s="67">
        <f t="shared" si="24"/>
        <v>0</v>
      </c>
      <c r="U61" s="7"/>
      <c r="V61" s="102"/>
      <c r="W61" s="68" t="str">
        <f t="shared" si="13"/>
        <v/>
      </c>
      <c r="Y61" s="104"/>
      <c r="Z61" s="93"/>
      <c r="AA61" s="94"/>
      <c r="AB61" s="94"/>
      <c r="AC61" s="94"/>
      <c r="AD61" s="94"/>
      <c r="AE61" s="94"/>
      <c r="AF61" s="94"/>
      <c r="AG61" s="95"/>
      <c r="AH61" s="93"/>
      <c r="AI61" s="94"/>
      <c r="AJ61" s="95"/>
      <c r="AL61" s="96"/>
      <c r="AN61" s="99"/>
      <c r="AO61" s="95"/>
      <c r="AQ61" s="67">
        <f t="shared" si="14"/>
        <v>0</v>
      </c>
      <c r="AR61" s="7"/>
      <c r="AS61" s="102"/>
      <c r="AT61" s="68" t="str">
        <f t="shared" si="15"/>
        <v/>
      </c>
      <c r="AV61" s="104"/>
      <c r="AW61" s="93"/>
      <c r="AX61" s="94"/>
      <c r="AY61" s="94"/>
      <c r="AZ61" s="94"/>
      <c r="BA61" s="94"/>
      <c r="BB61" s="94"/>
      <c r="BC61" s="94"/>
      <c r="BD61" s="95"/>
      <c r="BE61" s="93"/>
      <c r="BF61" s="94"/>
      <c r="BG61" s="95"/>
      <c r="BI61" s="96"/>
      <c r="BK61" s="99"/>
      <c r="BL61" s="95"/>
      <c r="BN61" s="67">
        <f t="shared" si="16"/>
        <v>0</v>
      </c>
      <c r="BO61" s="7"/>
      <c r="BP61" s="102"/>
      <c r="BQ61" s="68" t="str">
        <f t="shared" si="17"/>
        <v/>
      </c>
      <c r="BS61" s="104"/>
      <c r="BT61" s="93"/>
      <c r="BU61" s="94"/>
      <c r="BV61" s="94"/>
      <c r="BW61" s="94"/>
      <c r="BX61" s="94"/>
      <c r="BY61" s="94"/>
      <c r="BZ61" s="94"/>
      <c r="CA61" s="95"/>
      <c r="CB61" s="93"/>
      <c r="CC61" s="94"/>
      <c r="CD61" s="95"/>
      <c r="CF61" s="96"/>
      <c r="CH61" s="99"/>
      <c r="CI61" s="95"/>
      <c r="CK61" s="67">
        <f t="shared" si="18"/>
        <v>0</v>
      </c>
      <c r="CL61" s="7"/>
      <c r="CM61" s="102"/>
      <c r="CN61" s="68" t="str">
        <f t="shared" si="19"/>
        <v/>
      </c>
      <c r="CO61" s="7"/>
      <c r="CP61" s="104"/>
      <c r="CQ61" s="93"/>
      <c r="CR61" s="94"/>
      <c r="CS61" s="94"/>
      <c r="CT61" s="94"/>
      <c r="CU61" s="94"/>
      <c r="CV61" s="94"/>
      <c r="CW61" s="94"/>
      <c r="CX61" s="95"/>
      <c r="CY61" s="93"/>
      <c r="CZ61" s="94"/>
      <c r="DA61" s="95"/>
      <c r="DC61" s="96"/>
      <c r="DE61" s="99"/>
      <c r="DF61" s="95"/>
      <c r="DH61" s="67">
        <f t="shared" si="20"/>
        <v>0</v>
      </c>
      <c r="DI61" s="7"/>
      <c r="DJ61" s="102"/>
      <c r="DK61" s="68" t="str">
        <f t="shared" si="21"/>
        <v/>
      </c>
      <c r="DL61" s="7"/>
      <c r="DM61" s="104"/>
      <c r="DN61" s="93"/>
      <c r="DO61" s="94"/>
      <c r="DP61" s="94"/>
      <c r="DQ61" s="94"/>
      <c r="DR61" s="94"/>
      <c r="DS61" s="94"/>
      <c r="DT61" s="94"/>
      <c r="DU61" s="95"/>
      <c r="DV61" s="93"/>
      <c r="DW61" s="94"/>
      <c r="DX61" s="95"/>
      <c r="DZ61" s="96"/>
      <c r="EB61" s="99"/>
      <c r="EC61" s="95"/>
      <c r="EE61" s="67">
        <f t="shared" si="22"/>
        <v>0</v>
      </c>
      <c r="EF61" s="7"/>
      <c r="EG61" s="102"/>
      <c r="EH61" s="68" t="str">
        <f t="shared" si="23"/>
        <v/>
      </c>
      <c r="EI61" s="62"/>
    </row>
    <row r="62" spans="1:139" ht="15" customHeight="1" x14ac:dyDescent="0.25">
      <c r="A62" s="58"/>
      <c r="B62" s="104"/>
      <c r="C62" s="93"/>
      <c r="D62" s="94"/>
      <c r="E62" s="94"/>
      <c r="F62" s="94"/>
      <c r="G62" s="94"/>
      <c r="H62" s="94"/>
      <c r="I62" s="94"/>
      <c r="J62" s="95"/>
      <c r="K62" s="93"/>
      <c r="L62" s="94"/>
      <c r="M62" s="95"/>
      <c r="O62" s="96"/>
      <c r="Q62" s="97"/>
      <c r="R62" s="98"/>
      <c r="T62" s="67">
        <f t="shared" si="24"/>
        <v>0</v>
      </c>
      <c r="U62" s="7"/>
      <c r="V62" s="102"/>
      <c r="W62" s="68" t="str">
        <f t="shared" si="13"/>
        <v/>
      </c>
      <c r="Y62" s="104"/>
      <c r="Z62" s="93"/>
      <c r="AA62" s="94"/>
      <c r="AB62" s="94"/>
      <c r="AC62" s="94"/>
      <c r="AD62" s="94"/>
      <c r="AE62" s="94"/>
      <c r="AF62" s="94"/>
      <c r="AG62" s="95"/>
      <c r="AH62" s="93"/>
      <c r="AI62" s="94"/>
      <c r="AJ62" s="95"/>
      <c r="AL62" s="96"/>
      <c r="AN62" s="99"/>
      <c r="AO62" s="95"/>
      <c r="AQ62" s="67">
        <f t="shared" si="14"/>
        <v>0</v>
      </c>
      <c r="AR62" s="7"/>
      <c r="AS62" s="102"/>
      <c r="AT62" s="68" t="str">
        <f t="shared" si="15"/>
        <v/>
      </c>
      <c r="AV62" s="104"/>
      <c r="AW62" s="93"/>
      <c r="AX62" s="94"/>
      <c r="AY62" s="94"/>
      <c r="AZ62" s="94"/>
      <c r="BA62" s="94"/>
      <c r="BB62" s="94"/>
      <c r="BC62" s="94"/>
      <c r="BD62" s="95"/>
      <c r="BE62" s="93"/>
      <c r="BF62" s="94"/>
      <c r="BG62" s="95"/>
      <c r="BI62" s="96"/>
      <c r="BK62" s="99"/>
      <c r="BL62" s="95"/>
      <c r="BN62" s="67">
        <f t="shared" si="16"/>
        <v>0</v>
      </c>
      <c r="BO62" s="7"/>
      <c r="BP62" s="102"/>
      <c r="BQ62" s="68" t="str">
        <f t="shared" si="17"/>
        <v/>
      </c>
      <c r="BS62" s="104"/>
      <c r="BT62" s="93"/>
      <c r="BU62" s="94"/>
      <c r="BV62" s="94"/>
      <c r="BW62" s="94"/>
      <c r="BX62" s="94"/>
      <c r="BY62" s="94"/>
      <c r="BZ62" s="94"/>
      <c r="CA62" s="95"/>
      <c r="CB62" s="93"/>
      <c r="CC62" s="94"/>
      <c r="CD62" s="95"/>
      <c r="CF62" s="96"/>
      <c r="CH62" s="99"/>
      <c r="CI62" s="95"/>
      <c r="CK62" s="67">
        <f t="shared" si="18"/>
        <v>0</v>
      </c>
      <c r="CL62" s="7"/>
      <c r="CM62" s="102"/>
      <c r="CN62" s="68" t="str">
        <f t="shared" si="19"/>
        <v/>
      </c>
      <c r="CO62" s="7"/>
      <c r="CP62" s="104"/>
      <c r="CQ62" s="93"/>
      <c r="CR62" s="94"/>
      <c r="CS62" s="94"/>
      <c r="CT62" s="94"/>
      <c r="CU62" s="94"/>
      <c r="CV62" s="94"/>
      <c r="CW62" s="94"/>
      <c r="CX62" s="95"/>
      <c r="CY62" s="93"/>
      <c r="CZ62" s="94"/>
      <c r="DA62" s="95"/>
      <c r="DC62" s="96"/>
      <c r="DE62" s="99"/>
      <c r="DF62" s="95"/>
      <c r="DH62" s="67">
        <f t="shared" si="20"/>
        <v>0</v>
      </c>
      <c r="DI62" s="7"/>
      <c r="DJ62" s="102"/>
      <c r="DK62" s="68" t="str">
        <f t="shared" si="21"/>
        <v/>
      </c>
      <c r="DL62" s="7"/>
      <c r="DM62" s="104"/>
      <c r="DN62" s="93"/>
      <c r="DO62" s="94"/>
      <c r="DP62" s="94"/>
      <c r="DQ62" s="94"/>
      <c r="DR62" s="94"/>
      <c r="DS62" s="94"/>
      <c r="DT62" s="94"/>
      <c r="DU62" s="95"/>
      <c r="DV62" s="93"/>
      <c r="DW62" s="94"/>
      <c r="DX62" s="95"/>
      <c r="DZ62" s="96"/>
      <c r="EB62" s="99"/>
      <c r="EC62" s="95"/>
      <c r="EE62" s="67">
        <f t="shared" si="22"/>
        <v>0</v>
      </c>
      <c r="EF62" s="7"/>
      <c r="EG62" s="102"/>
      <c r="EH62" s="68" t="str">
        <f t="shared" si="23"/>
        <v/>
      </c>
      <c r="EI62" s="62"/>
    </row>
    <row r="63" spans="1:139" ht="15" customHeight="1" x14ac:dyDescent="0.25">
      <c r="A63" s="58"/>
      <c r="B63" s="104"/>
      <c r="C63" s="93"/>
      <c r="D63" s="94"/>
      <c r="E63" s="94"/>
      <c r="F63" s="94"/>
      <c r="G63" s="94"/>
      <c r="H63" s="94"/>
      <c r="I63" s="94"/>
      <c r="J63" s="95"/>
      <c r="K63" s="93"/>
      <c r="L63" s="94"/>
      <c r="M63" s="95"/>
      <c r="O63" s="96"/>
      <c r="Q63" s="97"/>
      <c r="R63" s="98"/>
      <c r="T63" s="67">
        <f t="shared" si="24"/>
        <v>0</v>
      </c>
      <c r="U63" s="7"/>
      <c r="V63" s="102"/>
      <c r="W63" s="68" t="str">
        <f t="shared" si="13"/>
        <v/>
      </c>
      <c r="Y63" s="104"/>
      <c r="Z63" s="93"/>
      <c r="AA63" s="94"/>
      <c r="AB63" s="94"/>
      <c r="AC63" s="94"/>
      <c r="AD63" s="94"/>
      <c r="AE63" s="94"/>
      <c r="AF63" s="94"/>
      <c r="AG63" s="95"/>
      <c r="AH63" s="93"/>
      <c r="AI63" s="94"/>
      <c r="AJ63" s="95"/>
      <c r="AL63" s="96"/>
      <c r="AN63" s="99"/>
      <c r="AO63" s="95"/>
      <c r="AQ63" s="67">
        <f t="shared" si="14"/>
        <v>0</v>
      </c>
      <c r="AR63" s="7"/>
      <c r="AS63" s="102"/>
      <c r="AT63" s="68" t="str">
        <f t="shared" si="15"/>
        <v/>
      </c>
      <c r="AV63" s="104"/>
      <c r="AW63" s="93"/>
      <c r="AX63" s="94"/>
      <c r="AY63" s="94"/>
      <c r="AZ63" s="94"/>
      <c r="BA63" s="94"/>
      <c r="BB63" s="94"/>
      <c r="BC63" s="94"/>
      <c r="BD63" s="95"/>
      <c r="BE63" s="93"/>
      <c r="BF63" s="94"/>
      <c r="BG63" s="95"/>
      <c r="BI63" s="96"/>
      <c r="BK63" s="99"/>
      <c r="BL63" s="95"/>
      <c r="BN63" s="67">
        <f t="shared" si="16"/>
        <v>0</v>
      </c>
      <c r="BO63" s="7"/>
      <c r="BP63" s="102"/>
      <c r="BQ63" s="68" t="str">
        <f t="shared" si="17"/>
        <v/>
      </c>
      <c r="BS63" s="104"/>
      <c r="BT63" s="93"/>
      <c r="BU63" s="94"/>
      <c r="BV63" s="94"/>
      <c r="BW63" s="94"/>
      <c r="BX63" s="94"/>
      <c r="BY63" s="94"/>
      <c r="BZ63" s="94"/>
      <c r="CA63" s="95"/>
      <c r="CB63" s="93"/>
      <c r="CC63" s="94"/>
      <c r="CD63" s="95"/>
      <c r="CF63" s="96"/>
      <c r="CH63" s="99"/>
      <c r="CI63" s="95"/>
      <c r="CK63" s="67">
        <f t="shared" si="18"/>
        <v>0</v>
      </c>
      <c r="CL63" s="7"/>
      <c r="CM63" s="102"/>
      <c r="CN63" s="68" t="str">
        <f t="shared" si="19"/>
        <v/>
      </c>
      <c r="CO63" s="7"/>
      <c r="CP63" s="104"/>
      <c r="CQ63" s="93"/>
      <c r="CR63" s="94"/>
      <c r="CS63" s="94"/>
      <c r="CT63" s="94"/>
      <c r="CU63" s="94"/>
      <c r="CV63" s="94"/>
      <c r="CW63" s="94"/>
      <c r="CX63" s="95"/>
      <c r="CY63" s="93"/>
      <c r="CZ63" s="94"/>
      <c r="DA63" s="95"/>
      <c r="DC63" s="96"/>
      <c r="DE63" s="99"/>
      <c r="DF63" s="95"/>
      <c r="DH63" s="67">
        <f t="shared" si="20"/>
        <v>0</v>
      </c>
      <c r="DI63" s="7"/>
      <c r="DJ63" s="102"/>
      <c r="DK63" s="68" t="str">
        <f t="shared" si="21"/>
        <v/>
      </c>
      <c r="DL63" s="7"/>
      <c r="DM63" s="104"/>
      <c r="DN63" s="93"/>
      <c r="DO63" s="94"/>
      <c r="DP63" s="94"/>
      <c r="DQ63" s="94"/>
      <c r="DR63" s="94"/>
      <c r="DS63" s="94"/>
      <c r="DT63" s="94"/>
      <c r="DU63" s="95"/>
      <c r="DV63" s="93"/>
      <c r="DW63" s="94"/>
      <c r="DX63" s="95"/>
      <c r="DZ63" s="96"/>
      <c r="EB63" s="99"/>
      <c r="EC63" s="95"/>
      <c r="EE63" s="67">
        <f t="shared" si="22"/>
        <v>0</v>
      </c>
      <c r="EF63" s="7"/>
      <c r="EG63" s="102"/>
      <c r="EH63" s="68" t="str">
        <f t="shared" si="23"/>
        <v/>
      </c>
      <c r="EI63" s="62"/>
    </row>
    <row r="64" spans="1:139" ht="15" customHeight="1" x14ac:dyDescent="0.25">
      <c r="A64" s="58"/>
      <c r="B64" s="104"/>
      <c r="C64" s="93"/>
      <c r="D64" s="94"/>
      <c r="E64" s="94"/>
      <c r="F64" s="94"/>
      <c r="G64" s="94"/>
      <c r="H64" s="94"/>
      <c r="I64" s="94"/>
      <c r="J64" s="95"/>
      <c r="K64" s="93"/>
      <c r="L64" s="94"/>
      <c r="M64" s="95"/>
      <c r="O64" s="96"/>
      <c r="Q64" s="97"/>
      <c r="R64" s="98"/>
      <c r="T64" s="67">
        <f t="shared" si="24"/>
        <v>0</v>
      </c>
      <c r="U64" s="7"/>
      <c r="V64" s="102"/>
      <c r="W64" s="68" t="str">
        <f t="shared" si="13"/>
        <v/>
      </c>
      <c r="Y64" s="104"/>
      <c r="Z64" s="93"/>
      <c r="AA64" s="94"/>
      <c r="AB64" s="94"/>
      <c r="AC64" s="94"/>
      <c r="AD64" s="94"/>
      <c r="AE64" s="94"/>
      <c r="AF64" s="94"/>
      <c r="AG64" s="95"/>
      <c r="AH64" s="93"/>
      <c r="AI64" s="94"/>
      <c r="AJ64" s="95"/>
      <c r="AL64" s="96"/>
      <c r="AN64" s="99"/>
      <c r="AO64" s="95"/>
      <c r="AQ64" s="67">
        <f t="shared" si="14"/>
        <v>0</v>
      </c>
      <c r="AR64" s="7"/>
      <c r="AS64" s="102"/>
      <c r="AT64" s="68" t="str">
        <f t="shared" si="15"/>
        <v/>
      </c>
      <c r="AV64" s="104"/>
      <c r="AW64" s="93"/>
      <c r="AX64" s="94"/>
      <c r="AY64" s="94"/>
      <c r="AZ64" s="94"/>
      <c r="BA64" s="94"/>
      <c r="BB64" s="94"/>
      <c r="BC64" s="94"/>
      <c r="BD64" s="95"/>
      <c r="BE64" s="93"/>
      <c r="BF64" s="94"/>
      <c r="BG64" s="95"/>
      <c r="BI64" s="96"/>
      <c r="BK64" s="99"/>
      <c r="BL64" s="95"/>
      <c r="BN64" s="67">
        <f t="shared" si="16"/>
        <v>0</v>
      </c>
      <c r="BO64" s="7"/>
      <c r="BP64" s="102"/>
      <c r="BQ64" s="68" t="str">
        <f t="shared" si="17"/>
        <v/>
      </c>
      <c r="BS64" s="104"/>
      <c r="BT64" s="93"/>
      <c r="BU64" s="94"/>
      <c r="BV64" s="94"/>
      <c r="BW64" s="94"/>
      <c r="BX64" s="94"/>
      <c r="BY64" s="94"/>
      <c r="BZ64" s="94"/>
      <c r="CA64" s="95"/>
      <c r="CB64" s="93"/>
      <c r="CC64" s="94"/>
      <c r="CD64" s="95"/>
      <c r="CF64" s="96"/>
      <c r="CH64" s="99"/>
      <c r="CI64" s="95"/>
      <c r="CK64" s="67">
        <f t="shared" si="18"/>
        <v>0</v>
      </c>
      <c r="CL64" s="7"/>
      <c r="CM64" s="102"/>
      <c r="CN64" s="68" t="str">
        <f t="shared" si="19"/>
        <v/>
      </c>
      <c r="CO64" s="7"/>
      <c r="CP64" s="104"/>
      <c r="CQ64" s="93"/>
      <c r="CR64" s="94"/>
      <c r="CS64" s="94"/>
      <c r="CT64" s="94"/>
      <c r="CU64" s="94"/>
      <c r="CV64" s="94"/>
      <c r="CW64" s="94"/>
      <c r="CX64" s="95"/>
      <c r="CY64" s="93"/>
      <c r="CZ64" s="94"/>
      <c r="DA64" s="95"/>
      <c r="DC64" s="96"/>
      <c r="DE64" s="99"/>
      <c r="DF64" s="95"/>
      <c r="DH64" s="67">
        <f t="shared" si="20"/>
        <v>0</v>
      </c>
      <c r="DI64" s="7"/>
      <c r="DJ64" s="102"/>
      <c r="DK64" s="68" t="str">
        <f t="shared" si="21"/>
        <v/>
      </c>
      <c r="DL64" s="7"/>
      <c r="DM64" s="104"/>
      <c r="DN64" s="93"/>
      <c r="DO64" s="94"/>
      <c r="DP64" s="94"/>
      <c r="DQ64" s="94"/>
      <c r="DR64" s="94"/>
      <c r="DS64" s="94"/>
      <c r="DT64" s="94"/>
      <c r="DU64" s="95"/>
      <c r="DV64" s="93"/>
      <c r="DW64" s="94"/>
      <c r="DX64" s="95"/>
      <c r="DZ64" s="96"/>
      <c r="EB64" s="99"/>
      <c r="EC64" s="95"/>
      <c r="EE64" s="67">
        <f t="shared" si="22"/>
        <v>0</v>
      </c>
      <c r="EF64" s="7"/>
      <c r="EG64" s="102"/>
      <c r="EH64" s="68" t="str">
        <f t="shared" si="23"/>
        <v/>
      </c>
      <c r="EI64" s="62"/>
    </row>
    <row r="65" spans="1:139" ht="15" customHeight="1" x14ac:dyDescent="0.25">
      <c r="A65" s="58"/>
      <c r="B65" s="104"/>
      <c r="C65" s="93"/>
      <c r="D65" s="94"/>
      <c r="E65" s="94"/>
      <c r="F65" s="94"/>
      <c r="G65" s="94"/>
      <c r="H65" s="94"/>
      <c r="I65" s="94"/>
      <c r="J65" s="95"/>
      <c r="K65" s="93"/>
      <c r="L65" s="94"/>
      <c r="M65" s="95"/>
      <c r="O65" s="96"/>
      <c r="Q65" s="97"/>
      <c r="R65" s="98"/>
      <c r="T65" s="67">
        <f t="shared" si="24"/>
        <v>0</v>
      </c>
      <c r="U65" s="7"/>
      <c r="V65" s="102"/>
      <c r="W65" s="68" t="str">
        <f t="shared" si="13"/>
        <v/>
      </c>
      <c r="Y65" s="104"/>
      <c r="Z65" s="93"/>
      <c r="AA65" s="94"/>
      <c r="AB65" s="94"/>
      <c r="AC65" s="94"/>
      <c r="AD65" s="94"/>
      <c r="AE65" s="94"/>
      <c r="AF65" s="94"/>
      <c r="AG65" s="95"/>
      <c r="AH65" s="93"/>
      <c r="AI65" s="94"/>
      <c r="AJ65" s="95"/>
      <c r="AL65" s="96"/>
      <c r="AN65" s="99"/>
      <c r="AO65" s="95"/>
      <c r="AQ65" s="67">
        <f t="shared" si="14"/>
        <v>0</v>
      </c>
      <c r="AR65" s="7"/>
      <c r="AS65" s="102"/>
      <c r="AT65" s="68" t="str">
        <f t="shared" si="15"/>
        <v/>
      </c>
      <c r="AV65" s="104"/>
      <c r="AW65" s="93"/>
      <c r="AX65" s="94"/>
      <c r="AY65" s="94"/>
      <c r="AZ65" s="94"/>
      <c r="BA65" s="94"/>
      <c r="BB65" s="94"/>
      <c r="BC65" s="94"/>
      <c r="BD65" s="95"/>
      <c r="BE65" s="93"/>
      <c r="BF65" s="94"/>
      <c r="BG65" s="95"/>
      <c r="BI65" s="96"/>
      <c r="BK65" s="99"/>
      <c r="BL65" s="95"/>
      <c r="BN65" s="67">
        <f t="shared" si="16"/>
        <v>0</v>
      </c>
      <c r="BO65" s="7"/>
      <c r="BP65" s="102"/>
      <c r="BQ65" s="68" t="str">
        <f t="shared" si="17"/>
        <v/>
      </c>
      <c r="BS65" s="104"/>
      <c r="BT65" s="93"/>
      <c r="BU65" s="94"/>
      <c r="BV65" s="94"/>
      <c r="BW65" s="94"/>
      <c r="BX65" s="94"/>
      <c r="BY65" s="94"/>
      <c r="BZ65" s="94"/>
      <c r="CA65" s="95"/>
      <c r="CB65" s="93"/>
      <c r="CC65" s="94"/>
      <c r="CD65" s="95"/>
      <c r="CF65" s="96"/>
      <c r="CH65" s="99"/>
      <c r="CI65" s="95"/>
      <c r="CK65" s="67">
        <f t="shared" si="18"/>
        <v>0</v>
      </c>
      <c r="CL65" s="7"/>
      <c r="CM65" s="102"/>
      <c r="CN65" s="68" t="str">
        <f t="shared" si="19"/>
        <v/>
      </c>
      <c r="CO65" s="7"/>
      <c r="CP65" s="104"/>
      <c r="CQ65" s="93"/>
      <c r="CR65" s="94"/>
      <c r="CS65" s="94"/>
      <c r="CT65" s="94"/>
      <c r="CU65" s="94"/>
      <c r="CV65" s="94"/>
      <c r="CW65" s="94"/>
      <c r="CX65" s="95"/>
      <c r="CY65" s="93"/>
      <c r="CZ65" s="94"/>
      <c r="DA65" s="95"/>
      <c r="DC65" s="96"/>
      <c r="DE65" s="99"/>
      <c r="DF65" s="95"/>
      <c r="DH65" s="67">
        <f t="shared" si="20"/>
        <v>0</v>
      </c>
      <c r="DI65" s="7"/>
      <c r="DJ65" s="102"/>
      <c r="DK65" s="68" t="str">
        <f t="shared" si="21"/>
        <v/>
      </c>
      <c r="DL65" s="7"/>
      <c r="DM65" s="104"/>
      <c r="DN65" s="93"/>
      <c r="DO65" s="94"/>
      <c r="DP65" s="94"/>
      <c r="DQ65" s="94"/>
      <c r="DR65" s="94"/>
      <c r="DS65" s="94"/>
      <c r="DT65" s="94"/>
      <c r="DU65" s="95"/>
      <c r="DV65" s="93"/>
      <c r="DW65" s="94"/>
      <c r="DX65" s="95"/>
      <c r="DZ65" s="96"/>
      <c r="EB65" s="99"/>
      <c r="EC65" s="95"/>
      <c r="EE65" s="67">
        <f t="shared" si="22"/>
        <v>0</v>
      </c>
      <c r="EF65" s="7"/>
      <c r="EG65" s="102"/>
      <c r="EH65" s="68" t="str">
        <f t="shared" si="23"/>
        <v/>
      </c>
      <c r="EI65" s="62"/>
    </row>
    <row r="66" spans="1:139" ht="15" customHeight="1" x14ac:dyDescent="0.25">
      <c r="A66" s="58"/>
      <c r="B66" s="104"/>
      <c r="C66" s="93"/>
      <c r="D66" s="94"/>
      <c r="E66" s="94"/>
      <c r="F66" s="94"/>
      <c r="G66" s="94"/>
      <c r="H66" s="94"/>
      <c r="I66" s="94"/>
      <c r="J66" s="95"/>
      <c r="K66" s="93"/>
      <c r="L66" s="94"/>
      <c r="M66" s="95"/>
      <c r="O66" s="96"/>
      <c r="Q66" s="97"/>
      <c r="R66" s="98"/>
      <c r="T66" s="67">
        <f t="shared" si="24"/>
        <v>0</v>
      </c>
      <c r="U66" s="7"/>
      <c r="V66" s="102"/>
      <c r="W66" s="68" t="str">
        <f t="shared" si="13"/>
        <v/>
      </c>
      <c r="Y66" s="104"/>
      <c r="Z66" s="93"/>
      <c r="AA66" s="94"/>
      <c r="AB66" s="94"/>
      <c r="AC66" s="94"/>
      <c r="AD66" s="94"/>
      <c r="AE66" s="94"/>
      <c r="AF66" s="94"/>
      <c r="AG66" s="95"/>
      <c r="AH66" s="93"/>
      <c r="AI66" s="94"/>
      <c r="AJ66" s="95"/>
      <c r="AL66" s="96"/>
      <c r="AN66" s="99"/>
      <c r="AO66" s="95"/>
      <c r="AQ66" s="67">
        <f t="shared" si="14"/>
        <v>0</v>
      </c>
      <c r="AR66" s="7"/>
      <c r="AS66" s="102"/>
      <c r="AT66" s="68" t="str">
        <f t="shared" si="15"/>
        <v/>
      </c>
      <c r="AV66" s="104"/>
      <c r="AW66" s="93"/>
      <c r="AX66" s="94"/>
      <c r="AY66" s="94"/>
      <c r="AZ66" s="94"/>
      <c r="BA66" s="94"/>
      <c r="BB66" s="94"/>
      <c r="BC66" s="94"/>
      <c r="BD66" s="95"/>
      <c r="BE66" s="93"/>
      <c r="BF66" s="94"/>
      <c r="BG66" s="95"/>
      <c r="BI66" s="96"/>
      <c r="BK66" s="99"/>
      <c r="BL66" s="95"/>
      <c r="BN66" s="67">
        <f t="shared" si="16"/>
        <v>0</v>
      </c>
      <c r="BO66" s="7"/>
      <c r="BP66" s="102"/>
      <c r="BQ66" s="68" t="str">
        <f t="shared" si="17"/>
        <v/>
      </c>
      <c r="BS66" s="104"/>
      <c r="BT66" s="93"/>
      <c r="BU66" s="94"/>
      <c r="BV66" s="94"/>
      <c r="BW66" s="94"/>
      <c r="BX66" s="94"/>
      <c r="BY66" s="94"/>
      <c r="BZ66" s="94"/>
      <c r="CA66" s="95"/>
      <c r="CB66" s="93"/>
      <c r="CC66" s="94"/>
      <c r="CD66" s="95"/>
      <c r="CF66" s="96"/>
      <c r="CH66" s="99"/>
      <c r="CI66" s="95"/>
      <c r="CK66" s="67">
        <f t="shared" si="18"/>
        <v>0</v>
      </c>
      <c r="CL66" s="7"/>
      <c r="CM66" s="102"/>
      <c r="CN66" s="68" t="str">
        <f t="shared" si="19"/>
        <v/>
      </c>
      <c r="CO66" s="7"/>
      <c r="CP66" s="104"/>
      <c r="CQ66" s="93"/>
      <c r="CR66" s="94"/>
      <c r="CS66" s="94"/>
      <c r="CT66" s="94"/>
      <c r="CU66" s="94"/>
      <c r="CV66" s="94"/>
      <c r="CW66" s="94"/>
      <c r="CX66" s="95"/>
      <c r="CY66" s="93"/>
      <c r="CZ66" s="94"/>
      <c r="DA66" s="95"/>
      <c r="DC66" s="96"/>
      <c r="DE66" s="99"/>
      <c r="DF66" s="95"/>
      <c r="DH66" s="67">
        <f t="shared" si="20"/>
        <v>0</v>
      </c>
      <c r="DI66" s="7"/>
      <c r="DJ66" s="102"/>
      <c r="DK66" s="68" t="str">
        <f t="shared" si="21"/>
        <v/>
      </c>
      <c r="DL66" s="7"/>
      <c r="DM66" s="104"/>
      <c r="DN66" s="93"/>
      <c r="DO66" s="94"/>
      <c r="DP66" s="94"/>
      <c r="DQ66" s="94"/>
      <c r="DR66" s="94"/>
      <c r="DS66" s="94"/>
      <c r="DT66" s="94"/>
      <c r="DU66" s="95"/>
      <c r="DV66" s="93"/>
      <c r="DW66" s="94"/>
      <c r="DX66" s="95"/>
      <c r="DZ66" s="96"/>
      <c r="EB66" s="99"/>
      <c r="EC66" s="95"/>
      <c r="EE66" s="67">
        <f t="shared" si="22"/>
        <v>0</v>
      </c>
      <c r="EF66" s="7"/>
      <c r="EG66" s="102"/>
      <c r="EH66" s="68" t="str">
        <f t="shared" si="23"/>
        <v/>
      </c>
      <c r="EI66" s="62"/>
    </row>
    <row r="67" spans="1:139" ht="15" customHeight="1" x14ac:dyDescent="0.25">
      <c r="A67" s="58"/>
      <c r="B67" s="104"/>
      <c r="C67" s="93"/>
      <c r="D67" s="94"/>
      <c r="E67" s="94"/>
      <c r="F67" s="94"/>
      <c r="G67" s="94"/>
      <c r="H67" s="94"/>
      <c r="I67" s="94"/>
      <c r="J67" s="95"/>
      <c r="K67" s="93"/>
      <c r="L67" s="94"/>
      <c r="M67" s="95"/>
      <c r="O67" s="96"/>
      <c r="Q67" s="97"/>
      <c r="R67" s="98"/>
      <c r="T67" s="67">
        <f t="shared" si="24"/>
        <v>0</v>
      </c>
      <c r="U67" s="7"/>
      <c r="V67" s="102"/>
      <c r="W67" s="68" t="str">
        <f t="shared" si="13"/>
        <v/>
      </c>
      <c r="Y67" s="104"/>
      <c r="Z67" s="93"/>
      <c r="AA67" s="94"/>
      <c r="AB67" s="94"/>
      <c r="AC67" s="94"/>
      <c r="AD67" s="94"/>
      <c r="AE67" s="94"/>
      <c r="AF67" s="94"/>
      <c r="AG67" s="95"/>
      <c r="AH67" s="93"/>
      <c r="AI67" s="94"/>
      <c r="AJ67" s="95"/>
      <c r="AL67" s="96"/>
      <c r="AN67" s="99"/>
      <c r="AO67" s="95"/>
      <c r="AQ67" s="67">
        <f t="shared" si="14"/>
        <v>0</v>
      </c>
      <c r="AR67" s="7"/>
      <c r="AS67" s="102"/>
      <c r="AT67" s="68" t="str">
        <f t="shared" si="15"/>
        <v/>
      </c>
      <c r="AV67" s="104"/>
      <c r="AW67" s="93"/>
      <c r="AX67" s="94"/>
      <c r="AY67" s="94"/>
      <c r="AZ67" s="94"/>
      <c r="BA67" s="94"/>
      <c r="BB67" s="94"/>
      <c r="BC67" s="94"/>
      <c r="BD67" s="95"/>
      <c r="BE67" s="93"/>
      <c r="BF67" s="94"/>
      <c r="BG67" s="95"/>
      <c r="BI67" s="96"/>
      <c r="BK67" s="99"/>
      <c r="BL67" s="95"/>
      <c r="BN67" s="67">
        <f t="shared" si="16"/>
        <v>0</v>
      </c>
      <c r="BO67" s="7"/>
      <c r="BP67" s="102"/>
      <c r="BQ67" s="68" t="str">
        <f t="shared" si="17"/>
        <v/>
      </c>
      <c r="BS67" s="104"/>
      <c r="BT67" s="93"/>
      <c r="BU67" s="94"/>
      <c r="BV67" s="94"/>
      <c r="BW67" s="94"/>
      <c r="BX67" s="94"/>
      <c r="BY67" s="94"/>
      <c r="BZ67" s="94"/>
      <c r="CA67" s="95"/>
      <c r="CB67" s="93"/>
      <c r="CC67" s="94"/>
      <c r="CD67" s="95"/>
      <c r="CF67" s="96"/>
      <c r="CH67" s="99"/>
      <c r="CI67" s="95"/>
      <c r="CK67" s="67">
        <f t="shared" si="18"/>
        <v>0</v>
      </c>
      <c r="CL67" s="7"/>
      <c r="CM67" s="102"/>
      <c r="CN67" s="68" t="str">
        <f t="shared" si="19"/>
        <v/>
      </c>
      <c r="CO67" s="7"/>
      <c r="CP67" s="104"/>
      <c r="CQ67" s="93"/>
      <c r="CR67" s="94"/>
      <c r="CS67" s="94"/>
      <c r="CT67" s="94"/>
      <c r="CU67" s="94"/>
      <c r="CV67" s="94"/>
      <c r="CW67" s="94"/>
      <c r="CX67" s="95"/>
      <c r="CY67" s="93"/>
      <c r="CZ67" s="94"/>
      <c r="DA67" s="95"/>
      <c r="DC67" s="96"/>
      <c r="DE67" s="99"/>
      <c r="DF67" s="95"/>
      <c r="DH67" s="67">
        <f t="shared" si="20"/>
        <v>0</v>
      </c>
      <c r="DI67" s="7"/>
      <c r="DJ67" s="102"/>
      <c r="DK67" s="68" t="str">
        <f t="shared" si="21"/>
        <v/>
      </c>
      <c r="DL67" s="7"/>
      <c r="DM67" s="104"/>
      <c r="DN67" s="93"/>
      <c r="DO67" s="94"/>
      <c r="DP67" s="94"/>
      <c r="DQ67" s="94"/>
      <c r="DR67" s="94"/>
      <c r="DS67" s="94"/>
      <c r="DT67" s="94"/>
      <c r="DU67" s="95"/>
      <c r="DV67" s="93"/>
      <c r="DW67" s="94"/>
      <c r="DX67" s="95"/>
      <c r="DZ67" s="96"/>
      <c r="EB67" s="99"/>
      <c r="EC67" s="95"/>
      <c r="EE67" s="67">
        <f t="shared" si="22"/>
        <v>0</v>
      </c>
      <c r="EF67" s="7"/>
      <c r="EG67" s="102"/>
      <c r="EH67" s="68" t="str">
        <f t="shared" si="23"/>
        <v/>
      </c>
      <c r="EI67" s="62"/>
    </row>
    <row r="68" spans="1:139" ht="15" customHeight="1" x14ac:dyDescent="0.25">
      <c r="A68" s="58"/>
      <c r="B68" s="104"/>
      <c r="C68" s="93"/>
      <c r="D68" s="94"/>
      <c r="E68" s="94"/>
      <c r="F68" s="94"/>
      <c r="G68" s="94"/>
      <c r="H68" s="94"/>
      <c r="I68" s="94"/>
      <c r="J68" s="95"/>
      <c r="K68" s="93"/>
      <c r="L68" s="94"/>
      <c r="M68" s="95"/>
      <c r="O68" s="96"/>
      <c r="Q68" s="97"/>
      <c r="R68" s="98"/>
      <c r="T68" s="67">
        <f t="shared" si="24"/>
        <v>0</v>
      </c>
      <c r="U68" s="7"/>
      <c r="V68" s="102"/>
      <c r="W68" s="68" t="str">
        <f t="shared" si="13"/>
        <v/>
      </c>
      <c r="Y68" s="104"/>
      <c r="Z68" s="93"/>
      <c r="AA68" s="94"/>
      <c r="AB68" s="94"/>
      <c r="AC68" s="94"/>
      <c r="AD68" s="94"/>
      <c r="AE68" s="94"/>
      <c r="AF68" s="94"/>
      <c r="AG68" s="95"/>
      <c r="AH68" s="93"/>
      <c r="AI68" s="94"/>
      <c r="AJ68" s="95"/>
      <c r="AL68" s="96"/>
      <c r="AN68" s="99"/>
      <c r="AO68" s="95"/>
      <c r="AQ68" s="67">
        <f t="shared" si="14"/>
        <v>0</v>
      </c>
      <c r="AR68" s="7"/>
      <c r="AS68" s="102"/>
      <c r="AT68" s="68" t="str">
        <f t="shared" si="15"/>
        <v/>
      </c>
      <c r="AV68" s="104"/>
      <c r="AW68" s="93"/>
      <c r="AX68" s="94"/>
      <c r="AY68" s="94"/>
      <c r="AZ68" s="94"/>
      <c r="BA68" s="94"/>
      <c r="BB68" s="94"/>
      <c r="BC68" s="94"/>
      <c r="BD68" s="95"/>
      <c r="BE68" s="93"/>
      <c r="BF68" s="94"/>
      <c r="BG68" s="95"/>
      <c r="BI68" s="96"/>
      <c r="BK68" s="99"/>
      <c r="BL68" s="95"/>
      <c r="BN68" s="67">
        <f t="shared" si="16"/>
        <v>0</v>
      </c>
      <c r="BO68" s="7"/>
      <c r="BP68" s="102"/>
      <c r="BQ68" s="68" t="str">
        <f t="shared" si="17"/>
        <v/>
      </c>
      <c r="BS68" s="104"/>
      <c r="BT68" s="93"/>
      <c r="BU68" s="94"/>
      <c r="BV68" s="94"/>
      <c r="BW68" s="94"/>
      <c r="BX68" s="94"/>
      <c r="BY68" s="94"/>
      <c r="BZ68" s="94"/>
      <c r="CA68" s="95"/>
      <c r="CB68" s="93"/>
      <c r="CC68" s="94"/>
      <c r="CD68" s="95"/>
      <c r="CF68" s="96"/>
      <c r="CH68" s="99"/>
      <c r="CI68" s="95"/>
      <c r="CK68" s="67">
        <f t="shared" si="18"/>
        <v>0</v>
      </c>
      <c r="CL68" s="7"/>
      <c r="CM68" s="102"/>
      <c r="CN68" s="68" t="str">
        <f t="shared" si="19"/>
        <v/>
      </c>
      <c r="CO68" s="7"/>
      <c r="CP68" s="104"/>
      <c r="CQ68" s="93"/>
      <c r="CR68" s="94"/>
      <c r="CS68" s="94"/>
      <c r="CT68" s="94"/>
      <c r="CU68" s="94"/>
      <c r="CV68" s="94"/>
      <c r="CW68" s="94"/>
      <c r="CX68" s="95"/>
      <c r="CY68" s="93"/>
      <c r="CZ68" s="94"/>
      <c r="DA68" s="95"/>
      <c r="DC68" s="96"/>
      <c r="DE68" s="99"/>
      <c r="DF68" s="95"/>
      <c r="DH68" s="67">
        <f t="shared" si="20"/>
        <v>0</v>
      </c>
      <c r="DI68" s="7"/>
      <c r="DJ68" s="102"/>
      <c r="DK68" s="68" t="str">
        <f t="shared" si="21"/>
        <v/>
      </c>
      <c r="DL68" s="7"/>
      <c r="DM68" s="104"/>
      <c r="DN68" s="93"/>
      <c r="DO68" s="94"/>
      <c r="DP68" s="94"/>
      <c r="DQ68" s="94"/>
      <c r="DR68" s="94"/>
      <c r="DS68" s="94"/>
      <c r="DT68" s="94"/>
      <c r="DU68" s="95"/>
      <c r="DV68" s="93"/>
      <c r="DW68" s="94"/>
      <c r="DX68" s="95"/>
      <c r="DZ68" s="96"/>
      <c r="EB68" s="99"/>
      <c r="EC68" s="95"/>
      <c r="EE68" s="67">
        <f t="shared" si="22"/>
        <v>0</v>
      </c>
      <c r="EF68" s="7"/>
      <c r="EG68" s="102"/>
      <c r="EH68" s="68" t="str">
        <f t="shared" si="23"/>
        <v/>
      </c>
      <c r="EI68" s="62"/>
    </row>
    <row r="69" spans="1:139" ht="15" customHeight="1" x14ac:dyDescent="0.25">
      <c r="A69" s="58"/>
      <c r="B69" s="104"/>
      <c r="C69" s="93"/>
      <c r="D69" s="94"/>
      <c r="E69" s="94"/>
      <c r="F69" s="94"/>
      <c r="G69" s="94"/>
      <c r="H69" s="94"/>
      <c r="I69" s="94"/>
      <c r="J69" s="95"/>
      <c r="K69" s="93"/>
      <c r="L69" s="94"/>
      <c r="M69" s="95"/>
      <c r="O69" s="96"/>
      <c r="Q69" s="97"/>
      <c r="R69" s="98"/>
      <c r="T69" s="67">
        <f t="shared" si="24"/>
        <v>0</v>
      </c>
      <c r="U69" s="7"/>
      <c r="V69" s="102"/>
      <c r="W69" s="68" t="str">
        <f t="shared" si="13"/>
        <v/>
      </c>
      <c r="Y69" s="104"/>
      <c r="Z69" s="93"/>
      <c r="AA69" s="94"/>
      <c r="AB69" s="94"/>
      <c r="AC69" s="94"/>
      <c r="AD69" s="94"/>
      <c r="AE69" s="94"/>
      <c r="AF69" s="94"/>
      <c r="AG69" s="95"/>
      <c r="AH69" s="93"/>
      <c r="AI69" s="94"/>
      <c r="AJ69" s="95"/>
      <c r="AL69" s="96"/>
      <c r="AN69" s="99"/>
      <c r="AO69" s="95"/>
      <c r="AQ69" s="67">
        <f t="shared" si="14"/>
        <v>0</v>
      </c>
      <c r="AR69" s="7"/>
      <c r="AS69" s="102"/>
      <c r="AT69" s="68" t="str">
        <f t="shared" si="15"/>
        <v/>
      </c>
      <c r="AV69" s="104"/>
      <c r="AW69" s="93"/>
      <c r="AX69" s="94"/>
      <c r="AY69" s="94"/>
      <c r="AZ69" s="94"/>
      <c r="BA69" s="94"/>
      <c r="BB69" s="94"/>
      <c r="BC69" s="94"/>
      <c r="BD69" s="95"/>
      <c r="BE69" s="93"/>
      <c r="BF69" s="94"/>
      <c r="BG69" s="95"/>
      <c r="BI69" s="96"/>
      <c r="BK69" s="99"/>
      <c r="BL69" s="95"/>
      <c r="BN69" s="67">
        <f t="shared" si="16"/>
        <v>0</v>
      </c>
      <c r="BO69" s="7"/>
      <c r="BP69" s="102"/>
      <c r="BQ69" s="68" t="str">
        <f t="shared" si="17"/>
        <v/>
      </c>
      <c r="BS69" s="104"/>
      <c r="BT69" s="93"/>
      <c r="BU69" s="94"/>
      <c r="BV69" s="94"/>
      <c r="BW69" s="94"/>
      <c r="BX69" s="94"/>
      <c r="BY69" s="94"/>
      <c r="BZ69" s="94"/>
      <c r="CA69" s="95"/>
      <c r="CB69" s="93"/>
      <c r="CC69" s="94"/>
      <c r="CD69" s="95"/>
      <c r="CF69" s="96"/>
      <c r="CH69" s="99"/>
      <c r="CI69" s="95"/>
      <c r="CK69" s="67">
        <f t="shared" si="18"/>
        <v>0</v>
      </c>
      <c r="CL69" s="7"/>
      <c r="CM69" s="102"/>
      <c r="CN69" s="68" t="str">
        <f t="shared" si="19"/>
        <v/>
      </c>
      <c r="CO69" s="7"/>
      <c r="CP69" s="104"/>
      <c r="CQ69" s="93"/>
      <c r="CR69" s="94"/>
      <c r="CS69" s="94"/>
      <c r="CT69" s="94"/>
      <c r="CU69" s="94"/>
      <c r="CV69" s="94"/>
      <c r="CW69" s="94"/>
      <c r="CX69" s="95"/>
      <c r="CY69" s="93"/>
      <c r="CZ69" s="94"/>
      <c r="DA69" s="95"/>
      <c r="DC69" s="96"/>
      <c r="DE69" s="99"/>
      <c r="DF69" s="95"/>
      <c r="DH69" s="67">
        <f t="shared" si="20"/>
        <v>0</v>
      </c>
      <c r="DI69" s="7"/>
      <c r="DJ69" s="102"/>
      <c r="DK69" s="68" t="str">
        <f t="shared" si="21"/>
        <v/>
      </c>
      <c r="DL69" s="7"/>
      <c r="DM69" s="104"/>
      <c r="DN69" s="93"/>
      <c r="DO69" s="94"/>
      <c r="DP69" s="94"/>
      <c r="DQ69" s="94"/>
      <c r="DR69" s="94"/>
      <c r="DS69" s="94"/>
      <c r="DT69" s="94"/>
      <c r="DU69" s="95"/>
      <c r="DV69" s="93"/>
      <c r="DW69" s="94"/>
      <c r="DX69" s="95"/>
      <c r="DZ69" s="96"/>
      <c r="EB69" s="99"/>
      <c r="EC69" s="95"/>
      <c r="EE69" s="67">
        <f t="shared" si="22"/>
        <v>0</v>
      </c>
      <c r="EF69" s="7"/>
      <c r="EG69" s="102"/>
      <c r="EH69" s="68" t="str">
        <f t="shared" si="23"/>
        <v/>
      </c>
      <c r="EI69" s="62"/>
    </row>
    <row r="70" spans="1:139" ht="15" customHeight="1" x14ac:dyDescent="0.25">
      <c r="A70" s="58"/>
      <c r="B70" s="104"/>
      <c r="C70" s="93"/>
      <c r="D70" s="94"/>
      <c r="E70" s="94"/>
      <c r="F70" s="94"/>
      <c r="G70" s="94"/>
      <c r="H70" s="94"/>
      <c r="I70" s="94"/>
      <c r="J70" s="95"/>
      <c r="K70" s="93"/>
      <c r="L70" s="94"/>
      <c r="M70" s="95"/>
      <c r="O70" s="96"/>
      <c r="Q70" s="97"/>
      <c r="R70" s="98"/>
      <c r="T70" s="67">
        <f t="shared" si="24"/>
        <v>0</v>
      </c>
      <c r="U70" s="7"/>
      <c r="V70" s="102"/>
      <c r="W70" s="68" t="str">
        <f t="shared" si="13"/>
        <v/>
      </c>
      <c r="Y70" s="104"/>
      <c r="Z70" s="93"/>
      <c r="AA70" s="94"/>
      <c r="AB70" s="94"/>
      <c r="AC70" s="94"/>
      <c r="AD70" s="94"/>
      <c r="AE70" s="94"/>
      <c r="AF70" s="94"/>
      <c r="AG70" s="95"/>
      <c r="AH70" s="93"/>
      <c r="AI70" s="94"/>
      <c r="AJ70" s="95"/>
      <c r="AL70" s="96"/>
      <c r="AN70" s="99"/>
      <c r="AO70" s="95"/>
      <c r="AQ70" s="67">
        <f t="shared" si="14"/>
        <v>0</v>
      </c>
      <c r="AR70" s="7"/>
      <c r="AS70" s="102"/>
      <c r="AT70" s="68" t="str">
        <f t="shared" si="15"/>
        <v/>
      </c>
      <c r="AV70" s="104"/>
      <c r="AW70" s="93"/>
      <c r="AX70" s="94"/>
      <c r="AY70" s="94"/>
      <c r="AZ70" s="94"/>
      <c r="BA70" s="94"/>
      <c r="BB70" s="94"/>
      <c r="BC70" s="94"/>
      <c r="BD70" s="95"/>
      <c r="BE70" s="93"/>
      <c r="BF70" s="94"/>
      <c r="BG70" s="95"/>
      <c r="BI70" s="96"/>
      <c r="BK70" s="99"/>
      <c r="BL70" s="95"/>
      <c r="BN70" s="67">
        <f t="shared" si="16"/>
        <v>0</v>
      </c>
      <c r="BO70" s="7"/>
      <c r="BP70" s="102"/>
      <c r="BQ70" s="68" t="str">
        <f t="shared" si="17"/>
        <v/>
      </c>
      <c r="BS70" s="104"/>
      <c r="BT70" s="93"/>
      <c r="BU70" s="94"/>
      <c r="BV70" s="94"/>
      <c r="BW70" s="94"/>
      <c r="BX70" s="94"/>
      <c r="BY70" s="94"/>
      <c r="BZ70" s="94"/>
      <c r="CA70" s="95"/>
      <c r="CB70" s="93"/>
      <c r="CC70" s="94"/>
      <c r="CD70" s="95"/>
      <c r="CF70" s="96"/>
      <c r="CH70" s="99"/>
      <c r="CI70" s="95"/>
      <c r="CK70" s="67">
        <f t="shared" si="18"/>
        <v>0</v>
      </c>
      <c r="CL70" s="7"/>
      <c r="CM70" s="102"/>
      <c r="CN70" s="68" t="str">
        <f t="shared" si="19"/>
        <v/>
      </c>
      <c r="CO70" s="7"/>
      <c r="CP70" s="104"/>
      <c r="CQ70" s="93"/>
      <c r="CR70" s="94"/>
      <c r="CS70" s="94"/>
      <c r="CT70" s="94"/>
      <c r="CU70" s="94"/>
      <c r="CV70" s="94"/>
      <c r="CW70" s="94"/>
      <c r="CX70" s="95"/>
      <c r="CY70" s="93"/>
      <c r="CZ70" s="94"/>
      <c r="DA70" s="95"/>
      <c r="DC70" s="96"/>
      <c r="DE70" s="99"/>
      <c r="DF70" s="95"/>
      <c r="DH70" s="67">
        <f t="shared" si="20"/>
        <v>0</v>
      </c>
      <c r="DI70" s="7"/>
      <c r="DJ70" s="102"/>
      <c r="DK70" s="68" t="str">
        <f t="shared" si="21"/>
        <v/>
      </c>
      <c r="DL70" s="7"/>
      <c r="DM70" s="104"/>
      <c r="DN70" s="93"/>
      <c r="DO70" s="94"/>
      <c r="DP70" s="94"/>
      <c r="DQ70" s="94"/>
      <c r="DR70" s="94"/>
      <c r="DS70" s="94"/>
      <c r="DT70" s="94"/>
      <c r="DU70" s="95"/>
      <c r="DV70" s="93"/>
      <c r="DW70" s="94"/>
      <c r="DX70" s="95"/>
      <c r="DZ70" s="96"/>
      <c r="EB70" s="99"/>
      <c r="EC70" s="95"/>
      <c r="EE70" s="67">
        <f t="shared" si="22"/>
        <v>0</v>
      </c>
      <c r="EF70" s="7"/>
      <c r="EG70" s="102"/>
      <c r="EH70" s="68" t="str">
        <f t="shared" si="23"/>
        <v/>
      </c>
      <c r="EI70" s="62"/>
    </row>
    <row r="71" spans="1:139" ht="15" customHeight="1" x14ac:dyDescent="0.25">
      <c r="A71" s="58"/>
      <c r="B71" s="104"/>
      <c r="C71" s="93"/>
      <c r="D71" s="94"/>
      <c r="E71" s="94"/>
      <c r="F71" s="94"/>
      <c r="G71" s="94"/>
      <c r="H71" s="94"/>
      <c r="I71" s="94"/>
      <c r="J71" s="95"/>
      <c r="K71" s="93"/>
      <c r="L71" s="94"/>
      <c r="M71" s="95"/>
      <c r="O71" s="96"/>
      <c r="Q71" s="97"/>
      <c r="R71" s="98"/>
      <c r="T71" s="67">
        <f t="shared" si="24"/>
        <v>0</v>
      </c>
      <c r="U71" s="7"/>
      <c r="V71" s="102"/>
      <c r="W71" s="68" t="str">
        <f t="shared" si="13"/>
        <v/>
      </c>
      <c r="Y71" s="104"/>
      <c r="Z71" s="93"/>
      <c r="AA71" s="94"/>
      <c r="AB71" s="94"/>
      <c r="AC71" s="94"/>
      <c r="AD71" s="94"/>
      <c r="AE71" s="94"/>
      <c r="AF71" s="94"/>
      <c r="AG71" s="95"/>
      <c r="AH71" s="93"/>
      <c r="AI71" s="94"/>
      <c r="AJ71" s="95"/>
      <c r="AL71" s="96"/>
      <c r="AN71" s="99"/>
      <c r="AO71" s="95"/>
      <c r="AQ71" s="67">
        <f t="shared" si="14"/>
        <v>0</v>
      </c>
      <c r="AR71" s="7"/>
      <c r="AS71" s="102"/>
      <c r="AT71" s="68" t="str">
        <f t="shared" si="15"/>
        <v/>
      </c>
      <c r="AV71" s="104"/>
      <c r="AW71" s="93"/>
      <c r="AX71" s="94"/>
      <c r="AY71" s="94"/>
      <c r="AZ71" s="94"/>
      <c r="BA71" s="94"/>
      <c r="BB71" s="94"/>
      <c r="BC71" s="94"/>
      <c r="BD71" s="95"/>
      <c r="BE71" s="93"/>
      <c r="BF71" s="94"/>
      <c r="BG71" s="95"/>
      <c r="BI71" s="96"/>
      <c r="BK71" s="99"/>
      <c r="BL71" s="95"/>
      <c r="BN71" s="67">
        <f t="shared" si="16"/>
        <v>0</v>
      </c>
      <c r="BO71" s="7"/>
      <c r="BP71" s="102"/>
      <c r="BQ71" s="68" t="str">
        <f t="shared" si="17"/>
        <v/>
      </c>
      <c r="BS71" s="104"/>
      <c r="BT71" s="93"/>
      <c r="BU71" s="94"/>
      <c r="BV71" s="94"/>
      <c r="BW71" s="94"/>
      <c r="BX71" s="94"/>
      <c r="BY71" s="94"/>
      <c r="BZ71" s="94"/>
      <c r="CA71" s="95"/>
      <c r="CB71" s="93"/>
      <c r="CC71" s="94"/>
      <c r="CD71" s="95"/>
      <c r="CF71" s="96"/>
      <c r="CH71" s="99"/>
      <c r="CI71" s="95"/>
      <c r="CK71" s="67">
        <f t="shared" si="18"/>
        <v>0</v>
      </c>
      <c r="CL71" s="7"/>
      <c r="CM71" s="102"/>
      <c r="CN71" s="68" t="str">
        <f t="shared" si="19"/>
        <v/>
      </c>
      <c r="CO71" s="7"/>
      <c r="CP71" s="104"/>
      <c r="CQ71" s="93"/>
      <c r="CR71" s="94"/>
      <c r="CS71" s="94"/>
      <c r="CT71" s="94"/>
      <c r="CU71" s="94"/>
      <c r="CV71" s="94"/>
      <c r="CW71" s="94"/>
      <c r="CX71" s="95"/>
      <c r="CY71" s="93"/>
      <c r="CZ71" s="94"/>
      <c r="DA71" s="95"/>
      <c r="DC71" s="96"/>
      <c r="DE71" s="99"/>
      <c r="DF71" s="95"/>
      <c r="DH71" s="67">
        <f t="shared" si="20"/>
        <v>0</v>
      </c>
      <c r="DI71" s="7"/>
      <c r="DJ71" s="102"/>
      <c r="DK71" s="68" t="str">
        <f t="shared" si="21"/>
        <v/>
      </c>
      <c r="DL71" s="7"/>
      <c r="DM71" s="104"/>
      <c r="DN71" s="93"/>
      <c r="DO71" s="94"/>
      <c r="DP71" s="94"/>
      <c r="DQ71" s="94"/>
      <c r="DR71" s="94"/>
      <c r="DS71" s="94"/>
      <c r="DT71" s="94"/>
      <c r="DU71" s="95"/>
      <c r="DV71" s="93"/>
      <c r="DW71" s="94"/>
      <c r="DX71" s="95"/>
      <c r="DZ71" s="96"/>
      <c r="EB71" s="99"/>
      <c r="EC71" s="95"/>
      <c r="EE71" s="67">
        <f t="shared" si="22"/>
        <v>0</v>
      </c>
      <c r="EF71" s="7"/>
      <c r="EG71" s="102"/>
      <c r="EH71" s="68" t="str">
        <f t="shared" si="23"/>
        <v/>
      </c>
      <c r="EI71" s="62"/>
    </row>
    <row r="72" spans="1:139" ht="15" customHeight="1" x14ac:dyDescent="0.25">
      <c r="A72" s="58"/>
      <c r="B72" s="104"/>
      <c r="C72" s="93"/>
      <c r="D72" s="94"/>
      <c r="E72" s="94"/>
      <c r="F72" s="94"/>
      <c r="G72" s="94"/>
      <c r="H72" s="94"/>
      <c r="I72" s="94"/>
      <c r="J72" s="95"/>
      <c r="K72" s="93"/>
      <c r="L72" s="94"/>
      <c r="M72" s="95"/>
      <c r="O72" s="96"/>
      <c r="Q72" s="97"/>
      <c r="R72" s="98"/>
      <c r="T72" s="67">
        <f t="shared" si="24"/>
        <v>0</v>
      </c>
      <c r="U72" s="7"/>
      <c r="V72" s="102"/>
      <c r="W72" s="68" t="str">
        <f t="shared" si="13"/>
        <v/>
      </c>
      <c r="Y72" s="104"/>
      <c r="Z72" s="93"/>
      <c r="AA72" s="94"/>
      <c r="AB72" s="94"/>
      <c r="AC72" s="94"/>
      <c r="AD72" s="94"/>
      <c r="AE72" s="94"/>
      <c r="AF72" s="94"/>
      <c r="AG72" s="95"/>
      <c r="AH72" s="93"/>
      <c r="AI72" s="94"/>
      <c r="AJ72" s="95"/>
      <c r="AL72" s="96"/>
      <c r="AN72" s="99"/>
      <c r="AO72" s="95"/>
      <c r="AQ72" s="67">
        <f t="shared" si="14"/>
        <v>0</v>
      </c>
      <c r="AR72" s="7"/>
      <c r="AS72" s="102"/>
      <c r="AT72" s="68" t="str">
        <f t="shared" si="15"/>
        <v/>
      </c>
      <c r="AV72" s="104"/>
      <c r="AW72" s="93"/>
      <c r="AX72" s="94"/>
      <c r="AY72" s="94"/>
      <c r="AZ72" s="94"/>
      <c r="BA72" s="94"/>
      <c r="BB72" s="94"/>
      <c r="BC72" s="94"/>
      <c r="BD72" s="95"/>
      <c r="BE72" s="93"/>
      <c r="BF72" s="94"/>
      <c r="BG72" s="95"/>
      <c r="BI72" s="96"/>
      <c r="BK72" s="99"/>
      <c r="BL72" s="95"/>
      <c r="BN72" s="67">
        <f t="shared" si="16"/>
        <v>0</v>
      </c>
      <c r="BO72" s="7"/>
      <c r="BP72" s="102"/>
      <c r="BQ72" s="68" t="str">
        <f t="shared" si="17"/>
        <v/>
      </c>
      <c r="BS72" s="104"/>
      <c r="BT72" s="93"/>
      <c r="BU72" s="94"/>
      <c r="BV72" s="94"/>
      <c r="BW72" s="94"/>
      <c r="BX72" s="94"/>
      <c r="BY72" s="94"/>
      <c r="BZ72" s="94"/>
      <c r="CA72" s="95"/>
      <c r="CB72" s="93"/>
      <c r="CC72" s="94"/>
      <c r="CD72" s="95"/>
      <c r="CF72" s="96"/>
      <c r="CH72" s="99"/>
      <c r="CI72" s="95"/>
      <c r="CK72" s="67">
        <f t="shared" si="18"/>
        <v>0</v>
      </c>
      <c r="CL72" s="7"/>
      <c r="CM72" s="102"/>
      <c r="CN72" s="68" t="str">
        <f t="shared" si="19"/>
        <v/>
      </c>
      <c r="CO72" s="7"/>
      <c r="CP72" s="104"/>
      <c r="CQ72" s="93"/>
      <c r="CR72" s="94"/>
      <c r="CS72" s="94"/>
      <c r="CT72" s="94"/>
      <c r="CU72" s="94"/>
      <c r="CV72" s="94"/>
      <c r="CW72" s="94"/>
      <c r="CX72" s="95"/>
      <c r="CY72" s="93"/>
      <c r="CZ72" s="94"/>
      <c r="DA72" s="95"/>
      <c r="DC72" s="96"/>
      <c r="DE72" s="99"/>
      <c r="DF72" s="95"/>
      <c r="DH72" s="67">
        <f t="shared" si="20"/>
        <v>0</v>
      </c>
      <c r="DI72" s="7"/>
      <c r="DJ72" s="102"/>
      <c r="DK72" s="68" t="str">
        <f t="shared" si="21"/>
        <v/>
      </c>
      <c r="DL72" s="7"/>
      <c r="DM72" s="104"/>
      <c r="DN72" s="93"/>
      <c r="DO72" s="94"/>
      <c r="DP72" s="94"/>
      <c r="DQ72" s="94"/>
      <c r="DR72" s="94"/>
      <c r="DS72" s="94"/>
      <c r="DT72" s="94"/>
      <c r="DU72" s="95"/>
      <c r="DV72" s="93"/>
      <c r="DW72" s="94"/>
      <c r="DX72" s="95"/>
      <c r="DZ72" s="96"/>
      <c r="EB72" s="99"/>
      <c r="EC72" s="95"/>
      <c r="EE72" s="67">
        <f t="shared" si="22"/>
        <v>0</v>
      </c>
      <c r="EF72" s="7"/>
      <c r="EG72" s="102"/>
      <c r="EH72" s="68" t="str">
        <f t="shared" si="23"/>
        <v/>
      </c>
      <c r="EI72" s="62"/>
    </row>
    <row r="73" spans="1:139" ht="15" customHeight="1" x14ac:dyDescent="0.25">
      <c r="A73" s="58"/>
      <c r="B73" s="58"/>
      <c r="R73" s="21" t="s">
        <v>30</v>
      </c>
      <c r="T73" s="69">
        <f>SUM(T43:T72)</f>
        <v>0</v>
      </c>
      <c r="U73" s="70"/>
      <c r="V73" s="71">
        <f>SUM(V43:V72)</f>
        <v>0</v>
      </c>
      <c r="W73" s="68" t="str">
        <f t="shared" si="13"/>
        <v>-</v>
      </c>
      <c r="Y73" s="58"/>
      <c r="AO73" s="21" t="s">
        <v>30</v>
      </c>
      <c r="AQ73" s="69">
        <f>SUM(AQ43:AQ72)</f>
        <v>0</v>
      </c>
      <c r="AR73" s="70"/>
      <c r="AS73" s="71">
        <f>SUM(AS43:AS72)</f>
        <v>0</v>
      </c>
      <c r="AT73" s="68" t="str">
        <f t="shared" si="15"/>
        <v>-</v>
      </c>
      <c r="AV73" s="58"/>
      <c r="BL73" s="21" t="s">
        <v>30</v>
      </c>
      <c r="BN73" s="69">
        <f>SUM(BN43:BN72)</f>
        <v>0</v>
      </c>
      <c r="BO73" s="70"/>
      <c r="BP73" s="71">
        <f>SUM(BP43:BP72)</f>
        <v>0</v>
      </c>
      <c r="BQ73" s="68" t="str">
        <f t="shared" si="17"/>
        <v>-</v>
      </c>
      <c r="BS73" s="58"/>
      <c r="CI73" s="21" t="s">
        <v>30</v>
      </c>
      <c r="CK73" s="69">
        <f>SUM(CK43:CK72)</f>
        <v>0</v>
      </c>
      <c r="CL73" s="70"/>
      <c r="CM73" s="71">
        <f>SUM(CM43:CM72)</f>
        <v>0</v>
      </c>
      <c r="CN73" s="68" t="str">
        <f t="shared" si="19"/>
        <v>-</v>
      </c>
      <c r="CO73" s="7"/>
      <c r="CP73" s="58"/>
      <c r="DF73" s="21" t="s">
        <v>30</v>
      </c>
      <c r="DH73" s="69">
        <f>SUM(DH43:DH72)</f>
        <v>0</v>
      </c>
      <c r="DI73" s="70"/>
      <c r="DJ73" s="71">
        <f>SUM(DJ43:DJ72)</f>
        <v>0</v>
      </c>
      <c r="DK73" s="68" t="str">
        <f t="shared" si="21"/>
        <v>-</v>
      </c>
      <c r="DL73" s="70"/>
      <c r="DM73" s="58"/>
      <c r="EC73" s="21" t="s">
        <v>30</v>
      </c>
      <c r="EE73" s="69">
        <f>SUM(EE43:EE72)</f>
        <v>0</v>
      </c>
      <c r="EF73" s="70"/>
      <c r="EG73" s="71">
        <f>SUM(EG43:EG72)</f>
        <v>0</v>
      </c>
      <c r="EH73" s="68" t="str">
        <f t="shared" si="23"/>
        <v>-</v>
      </c>
      <c r="EI73" s="62"/>
    </row>
    <row r="74" spans="1:139" ht="15" customHeight="1" x14ac:dyDescent="0.25">
      <c r="A74" s="58"/>
      <c r="B74" s="58"/>
      <c r="C74" s="150" t="s">
        <v>148</v>
      </c>
      <c r="Y74" s="58"/>
      <c r="Z74" s="150" t="s">
        <v>148</v>
      </c>
      <c r="AV74" s="58"/>
      <c r="AW74" s="150" t="s">
        <v>148</v>
      </c>
      <c r="BS74" s="58"/>
      <c r="BT74" s="150" t="s">
        <v>148</v>
      </c>
      <c r="CP74" s="58"/>
      <c r="CQ74" s="150" t="s">
        <v>148</v>
      </c>
      <c r="DM74" s="58"/>
      <c r="DN74" s="150" t="s">
        <v>148</v>
      </c>
      <c r="EI74" s="62"/>
    </row>
    <row r="75" spans="1:139" ht="15" customHeight="1" x14ac:dyDescent="0.25">
      <c r="A75" s="58"/>
      <c r="B75" s="59"/>
      <c r="C75" s="9" t="s">
        <v>13</v>
      </c>
      <c r="D75" s="5"/>
      <c r="E75" s="5"/>
      <c r="F75" s="5"/>
      <c r="G75" s="5"/>
      <c r="H75" s="5"/>
      <c r="I75" s="5"/>
      <c r="J75" s="5"/>
      <c r="K75" s="5"/>
      <c r="L75" s="5"/>
      <c r="M75" s="5"/>
      <c r="N75" s="5"/>
      <c r="O75" s="5"/>
      <c r="P75" s="5"/>
      <c r="Q75" s="75" t="s">
        <v>31</v>
      </c>
      <c r="R75" s="20"/>
      <c r="S75" s="5"/>
      <c r="T75" s="5"/>
      <c r="Y75" s="59"/>
      <c r="Z75" s="9" t="s">
        <v>13</v>
      </c>
      <c r="AA75" s="5"/>
      <c r="AB75" s="5"/>
      <c r="AC75" s="5"/>
      <c r="AD75" s="5"/>
      <c r="AE75" s="5"/>
      <c r="AF75" s="5"/>
      <c r="AG75" s="5"/>
      <c r="AH75" s="5"/>
      <c r="AI75" s="5"/>
      <c r="AJ75" s="5"/>
      <c r="AK75" s="5"/>
      <c r="AL75" s="5"/>
      <c r="AM75" s="5"/>
      <c r="AN75" s="76" t="s">
        <v>31</v>
      </c>
      <c r="AO75" s="5"/>
      <c r="AP75" s="5"/>
      <c r="AQ75" s="5"/>
      <c r="AV75" s="59"/>
      <c r="AW75" s="9" t="s">
        <v>13</v>
      </c>
      <c r="AX75" s="5"/>
      <c r="AY75" s="5"/>
      <c r="AZ75" s="5"/>
      <c r="BA75" s="5"/>
      <c r="BB75" s="5"/>
      <c r="BC75" s="5"/>
      <c r="BD75" s="5"/>
      <c r="BE75" s="5"/>
      <c r="BF75" s="5"/>
      <c r="BG75" s="5"/>
      <c r="BH75" s="5"/>
      <c r="BI75" s="5"/>
      <c r="BJ75" s="5"/>
      <c r="BK75" s="76" t="s">
        <v>31</v>
      </c>
      <c r="BL75" s="5"/>
      <c r="BM75" s="5"/>
      <c r="BN75" s="5"/>
      <c r="BS75" s="59"/>
      <c r="BT75" s="9" t="s">
        <v>13</v>
      </c>
      <c r="BU75" s="5"/>
      <c r="BV75" s="5"/>
      <c r="BW75" s="5"/>
      <c r="BX75" s="5"/>
      <c r="BY75" s="5"/>
      <c r="BZ75" s="5"/>
      <c r="CA75" s="5"/>
      <c r="CB75" s="5"/>
      <c r="CC75" s="5"/>
      <c r="CD75" s="5"/>
      <c r="CE75" s="5"/>
      <c r="CF75" s="5"/>
      <c r="CG75" s="5"/>
      <c r="CH75" s="76" t="s">
        <v>31</v>
      </c>
      <c r="CI75" s="5"/>
      <c r="CJ75" s="5"/>
      <c r="CK75" s="5"/>
      <c r="CP75" s="59"/>
      <c r="CQ75" s="9" t="s">
        <v>13</v>
      </c>
      <c r="CR75" s="5"/>
      <c r="CS75" s="5"/>
      <c r="CT75" s="5"/>
      <c r="CU75" s="5"/>
      <c r="CV75" s="5"/>
      <c r="CW75" s="5"/>
      <c r="CX75" s="5"/>
      <c r="CY75" s="5"/>
      <c r="CZ75" s="5"/>
      <c r="DA75" s="5"/>
      <c r="DB75" s="5"/>
      <c r="DC75" s="5"/>
      <c r="DD75" s="5"/>
      <c r="DE75" s="76" t="s">
        <v>31</v>
      </c>
      <c r="DF75" s="5"/>
      <c r="DG75" s="5"/>
      <c r="DH75" s="5"/>
      <c r="DM75" s="59"/>
      <c r="DN75" s="9" t="s">
        <v>13</v>
      </c>
      <c r="DO75" s="5"/>
      <c r="DP75" s="5"/>
      <c r="DQ75" s="5"/>
      <c r="DR75" s="5"/>
      <c r="DS75" s="5"/>
      <c r="DT75" s="5"/>
      <c r="DU75" s="5"/>
      <c r="DV75" s="5"/>
      <c r="DW75" s="5"/>
      <c r="DX75" s="5"/>
      <c r="DY75" s="5"/>
      <c r="DZ75" s="5"/>
      <c r="EA75" s="5"/>
      <c r="EB75" s="76" t="s">
        <v>31</v>
      </c>
      <c r="EC75" s="5"/>
      <c r="ED75" s="5"/>
      <c r="EE75" s="5"/>
      <c r="EI75" s="62"/>
    </row>
    <row r="76" spans="1:139" ht="15" customHeight="1" x14ac:dyDescent="0.25">
      <c r="A76" s="58"/>
      <c r="B76" s="63" t="s">
        <v>146</v>
      </c>
      <c r="C76" s="4" t="s">
        <v>32</v>
      </c>
      <c r="G76" s="73" t="s">
        <v>33</v>
      </c>
      <c r="H76" s="73"/>
      <c r="I76" s="73"/>
      <c r="J76" s="73"/>
      <c r="K76" s="73"/>
      <c r="L76" s="73"/>
      <c r="M76" s="73"/>
      <c r="O76" s="34" t="s">
        <v>104</v>
      </c>
      <c r="P76" s="23"/>
      <c r="Q76" s="6" t="s">
        <v>24</v>
      </c>
      <c r="R76" s="6" t="s">
        <v>25</v>
      </c>
      <c r="T76" s="74" t="s">
        <v>26</v>
      </c>
      <c r="U76" s="74"/>
      <c r="V76" s="74" t="s">
        <v>27</v>
      </c>
      <c r="W76" s="74" t="s">
        <v>28</v>
      </c>
      <c r="X76" s="74"/>
      <c r="Y76" s="63" t="s">
        <v>146</v>
      </c>
      <c r="Z76" s="4" t="s">
        <v>32</v>
      </c>
      <c r="AD76" s="73" t="s">
        <v>33</v>
      </c>
      <c r="AE76" s="73"/>
      <c r="AF76" s="73"/>
      <c r="AG76" s="73"/>
      <c r="AH76" s="73"/>
      <c r="AI76" s="73"/>
      <c r="AJ76" s="73"/>
      <c r="AL76" s="34" t="s">
        <v>104</v>
      </c>
      <c r="AM76" s="23"/>
      <c r="AN76" s="6" t="s">
        <v>24</v>
      </c>
      <c r="AO76" s="6" t="s">
        <v>25</v>
      </c>
      <c r="AQ76" s="74" t="s">
        <v>26</v>
      </c>
      <c r="AR76" s="74"/>
      <c r="AS76" s="74" t="s">
        <v>27</v>
      </c>
      <c r="AT76" s="74" t="s">
        <v>28</v>
      </c>
      <c r="AU76" s="74"/>
      <c r="AV76" s="63" t="s">
        <v>146</v>
      </c>
      <c r="AW76" s="4" t="s">
        <v>32</v>
      </c>
      <c r="BA76" s="73" t="s">
        <v>33</v>
      </c>
      <c r="BB76" s="73"/>
      <c r="BC76" s="73"/>
      <c r="BD76" s="73"/>
      <c r="BE76" s="73"/>
      <c r="BF76" s="73"/>
      <c r="BG76" s="73"/>
      <c r="BI76" s="34" t="s">
        <v>104</v>
      </c>
      <c r="BJ76" s="23"/>
      <c r="BK76" s="6" t="s">
        <v>24</v>
      </c>
      <c r="BL76" s="6" t="s">
        <v>25</v>
      </c>
      <c r="BN76" s="74" t="s">
        <v>26</v>
      </c>
      <c r="BO76" s="74"/>
      <c r="BP76" s="74" t="s">
        <v>27</v>
      </c>
      <c r="BQ76" s="74" t="s">
        <v>28</v>
      </c>
      <c r="BR76" s="74"/>
      <c r="BS76" s="63" t="s">
        <v>146</v>
      </c>
      <c r="BT76" s="4" t="s">
        <v>32</v>
      </c>
      <c r="BX76" s="73" t="s">
        <v>33</v>
      </c>
      <c r="BY76" s="73"/>
      <c r="BZ76" s="73"/>
      <c r="CA76" s="73"/>
      <c r="CB76" s="73"/>
      <c r="CC76" s="73"/>
      <c r="CD76" s="73"/>
      <c r="CF76" s="34" t="s">
        <v>104</v>
      </c>
      <c r="CG76" s="23"/>
      <c r="CH76" s="6" t="s">
        <v>24</v>
      </c>
      <c r="CI76" s="6" t="s">
        <v>25</v>
      </c>
      <c r="CK76" s="74" t="s">
        <v>26</v>
      </c>
      <c r="CL76" s="74"/>
      <c r="CM76" s="74" t="s">
        <v>27</v>
      </c>
      <c r="CN76" s="74" t="s">
        <v>28</v>
      </c>
      <c r="CO76" s="74"/>
      <c r="CP76" s="63" t="s">
        <v>146</v>
      </c>
      <c r="CQ76" s="4" t="s">
        <v>32</v>
      </c>
      <c r="CU76" s="73" t="s">
        <v>33</v>
      </c>
      <c r="CV76" s="73"/>
      <c r="CW76" s="73"/>
      <c r="CX76" s="73"/>
      <c r="CY76" s="73"/>
      <c r="CZ76" s="73"/>
      <c r="DA76" s="73"/>
      <c r="DC76" s="34" t="s">
        <v>104</v>
      </c>
      <c r="DD76" s="23"/>
      <c r="DE76" s="6" t="s">
        <v>24</v>
      </c>
      <c r="DF76" s="6" t="s">
        <v>25</v>
      </c>
      <c r="DH76" s="74" t="s">
        <v>26</v>
      </c>
      <c r="DI76" s="74"/>
      <c r="DJ76" s="74" t="s">
        <v>27</v>
      </c>
      <c r="DK76" s="74" t="s">
        <v>28</v>
      </c>
      <c r="DL76" s="74"/>
      <c r="DM76" s="63" t="s">
        <v>146</v>
      </c>
      <c r="DN76" s="4" t="s">
        <v>32</v>
      </c>
      <c r="DR76" s="73" t="s">
        <v>33</v>
      </c>
      <c r="DS76" s="73"/>
      <c r="DT76" s="73"/>
      <c r="DU76" s="73"/>
      <c r="DV76" s="73"/>
      <c r="DW76" s="73"/>
      <c r="DX76" s="73"/>
      <c r="DZ76" s="34" t="s">
        <v>104</v>
      </c>
      <c r="EA76" s="23"/>
      <c r="EB76" s="6" t="s">
        <v>24</v>
      </c>
      <c r="EC76" s="6" t="s">
        <v>25</v>
      </c>
      <c r="EE76" s="74" t="s">
        <v>26</v>
      </c>
      <c r="EF76" s="74"/>
      <c r="EG76" s="74" t="s">
        <v>27</v>
      </c>
      <c r="EH76" s="74" t="s">
        <v>28</v>
      </c>
      <c r="EI76" s="62"/>
    </row>
    <row r="77" spans="1:139" ht="15" customHeight="1" x14ac:dyDescent="0.25">
      <c r="A77" s="58"/>
      <c r="B77" s="104"/>
      <c r="C77" s="93"/>
      <c r="D77" s="94"/>
      <c r="E77" s="94"/>
      <c r="F77" s="95"/>
      <c r="G77" s="94"/>
      <c r="H77" s="94"/>
      <c r="I77" s="94"/>
      <c r="J77" s="94"/>
      <c r="K77" s="94"/>
      <c r="L77" s="94"/>
      <c r="M77" s="95"/>
      <c r="O77" s="96"/>
      <c r="Q77" s="97"/>
      <c r="R77" s="98"/>
      <c r="T77" s="102">
        <f>ROUND(IFERROR(Q77*R77,0),0)</f>
        <v>0</v>
      </c>
      <c r="U77" s="7"/>
      <c r="V77" s="102"/>
      <c r="W77" s="68" t="str">
        <f t="shared" ref="W77:W97" si="25">IFERROR(IF(ISNUMBER(V77),V77/T77,""),"-")</f>
        <v/>
      </c>
      <c r="Y77" s="104"/>
      <c r="Z77" s="93"/>
      <c r="AA77" s="94"/>
      <c r="AB77" s="94"/>
      <c r="AC77" s="95"/>
      <c r="AD77" s="94"/>
      <c r="AE77" s="94"/>
      <c r="AF77" s="94"/>
      <c r="AG77" s="94"/>
      <c r="AH77" s="94"/>
      <c r="AI77" s="94"/>
      <c r="AJ77" s="95"/>
      <c r="AL77" s="96"/>
      <c r="AN77" s="97"/>
      <c r="AO77" s="98"/>
      <c r="AQ77" s="102">
        <f>ROUND(IFERROR(AN77*AO77,0),0)</f>
        <v>0</v>
      </c>
      <c r="AR77" s="7"/>
      <c r="AS77" s="102"/>
      <c r="AT77" s="68" t="str">
        <f t="shared" ref="AT77:AT97" si="26">IFERROR(IF(ISNUMBER(AS77),AS77/AQ77,""),"-")</f>
        <v/>
      </c>
      <c r="AV77" s="104"/>
      <c r="AW77" s="93"/>
      <c r="AX77" s="94"/>
      <c r="AY77" s="94"/>
      <c r="AZ77" s="95"/>
      <c r="BA77" s="94"/>
      <c r="BB77" s="94"/>
      <c r="BC77" s="94"/>
      <c r="BD77" s="94"/>
      <c r="BE77" s="94"/>
      <c r="BF77" s="94"/>
      <c r="BG77" s="95"/>
      <c r="BI77" s="96"/>
      <c r="BK77" s="97"/>
      <c r="BL77" s="98"/>
      <c r="BN77" s="102">
        <f t="shared" ref="BN77:BN96" si="27">ROUND(IFERROR(BK77*BL77,0),0)</f>
        <v>0</v>
      </c>
      <c r="BO77" s="7"/>
      <c r="BP77" s="102"/>
      <c r="BQ77" s="68" t="str">
        <f t="shared" ref="BQ77:BQ97" si="28">IFERROR(IF(ISNUMBER(BP77),BP77/BN77,""),"-")</f>
        <v/>
      </c>
      <c r="BS77" s="104"/>
      <c r="BT77" s="93"/>
      <c r="BU77" s="94"/>
      <c r="BV77" s="94"/>
      <c r="BW77" s="95"/>
      <c r="BX77" s="94"/>
      <c r="BY77" s="94"/>
      <c r="BZ77" s="94"/>
      <c r="CA77" s="94"/>
      <c r="CB77" s="94"/>
      <c r="CC77" s="94"/>
      <c r="CD77" s="95"/>
      <c r="CF77" s="96"/>
      <c r="CH77" s="97"/>
      <c r="CI77" s="98"/>
      <c r="CK77" s="102">
        <f t="shared" ref="CK77:CK96" si="29">ROUND(IFERROR(CH77*CI77,0),0)</f>
        <v>0</v>
      </c>
      <c r="CL77" s="7"/>
      <c r="CM77" s="102"/>
      <c r="CN77" s="68" t="str">
        <f t="shared" ref="CN77:CN97" si="30">IFERROR(IF(ISNUMBER(CM77),CM77/CK77,""),"-")</f>
        <v/>
      </c>
      <c r="CO77" s="7"/>
      <c r="CP77" s="104"/>
      <c r="CQ77" s="93"/>
      <c r="CR77" s="94"/>
      <c r="CS77" s="94"/>
      <c r="CT77" s="95"/>
      <c r="CU77" s="94"/>
      <c r="CV77" s="94"/>
      <c r="CW77" s="94"/>
      <c r="CX77" s="94"/>
      <c r="CY77" s="94"/>
      <c r="CZ77" s="94"/>
      <c r="DA77" s="95"/>
      <c r="DC77" s="96"/>
      <c r="DE77" s="97"/>
      <c r="DF77" s="98"/>
      <c r="DH77" s="102">
        <f t="shared" ref="DH77:DH96" si="31">ROUND(IFERROR(DE77*DF77,0),0)</f>
        <v>0</v>
      </c>
      <c r="DI77" s="7"/>
      <c r="DJ77" s="102"/>
      <c r="DK77" s="68" t="str">
        <f t="shared" ref="DK77:DK97" si="32">IFERROR(IF(ISNUMBER(DJ77),DJ77/DH77,""),"-")</f>
        <v/>
      </c>
      <c r="DL77" s="7"/>
      <c r="DM77" s="104"/>
      <c r="DN77" s="93"/>
      <c r="DO77" s="94"/>
      <c r="DP77" s="94"/>
      <c r="DQ77" s="95"/>
      <c r="DR77" s="94"/>
      <c r="DS77" s="94"/>
      <c r="DT77" s="94"/>
      <c r="DU77" s="94"/>
      <c r="DV77" s="94"/>
      <c r="DW77" s="94"/>
      <c r="DX77" s="95"/>
      <c r="DZ77" s="96"/>
      <c r="EB77" s="97"/>
      <c r="EC77" s="98"/>
      <c r="EE77" s="102">
        <f t="shared" ref="EE77:EE96" si="33">ROUND(IFERROR(EB77*EC77,0),0)</f>
        <v>0</v>
      </c>
      <c r="EF77" s="7"/>
      <c r="EG77" s="102"/>
      <c r="EH77" s="68" t="str">
        <f t="shared" ref="EH77:EH97" si="34">IFERROR(IF(ISNUMBER(EG77),EG77/EE77,""),"-")</f>
        <v/>
      </c>
      <c r="EI77" s="62"/>
    </row>
    <row r="78" spans="1:139" ht="15" customHeight="1" x14ac:dyDescent="0.25">
      <c r="A78" s="58"/>
      <c r="B78" s="104"/>
      <c r="C78" s="93"/>
      <c r="D78" s="94"/>
      <c r="E78" s="94"/>
      <c r="F78" s="95"/>
      <c r="G78" s="94"/>
      <c r="H78" s="94"/>
      <c r="I78" s="94"/>
      <c r="J78" s="94"/>
      <c r="K78" s="94"/>
      <c r="L78" s="94"/>
      <c r="M78" s="95"/>
      <c r="O78" s="96"/>
      <c r="Q78" s="97"/>
      <c r="R78" s="98"/>
      <c r="T78" s="102">
        <f t="shared" ref="T78:T96" si="35">ROUND(IFERROR(Q78*R78,0),0)</f>
        <v>0</v>
      </c>
      <c r="U78" s="7"/>
      <c r="V78" s="102"/>
      <c r="W78" s="68" t="str">
        <f t="shared" si="25"/>
        <v/>
      </c>
      <c r="Y78" s="104"/>
      <c r="Z78" s="93"/>
      <c r="AA78" s="94"/>
      <c r="AB78" s="94"/>
      <c r="AC78" s="95"/>
      <c r="AD78" s="94"/>
      <c r="AE78" s="94"/>
      <c r="AF78" s="94"/>
      <c r="AG78" s="94"/>
      <c r="AH78" s="94"/>
      <c r="AI78" s="94"/>
      <c r="AJ78" s="95"/>
      <c r="AL78" s="96"/>
      <c r="AN78" s="97"/>
      <c r="AO78" s="98"/>
      <c r="AQ78" s="102">
        <f t="shared" ref="AQ78:AQ96" si="36">ROUND(IFERROR(AN78*AO78,0),0)</f>
        <v>0</v>
      </c>
      <c r="AR78" s="7"/>
      <c r="AS78" s="102"/>
      <c r="AT78" s="68" t="str">
        <f t="shared" si="26"/>
        <v/>
      </c>
      <c r="AV78" s="104"/>
      <c r="AW78" s="93"/>
      <c r="AX78" s="94"/>
      <c r="AY78" s="94"/>
      <c r="AZ78" s="95"/>
      <c r="BA78" s="94"/>
      <c r="BB78" s="94"/>
      <c r="BC78" s="94"/>
      <c r="BD78" s="94"/>
      <c r="BE78" s="94"/>
      <c r="BF78" s="94"/>
      <c r="BG78" s="95"/>
      <c r="BI78" s="96"/>
      <c r="BK78" s="97"/>
      <c r="BL78" s="98"/>
      <c r="BN78" s="102">
        <f t="shared" si="27"/>
        <v>0</v>
      </c>
      <c r="BO78" s="7"/>
      <c r="BP78" s="102"/>
      <c r="BQ78" s="68" t="str">
        <f t="shared" si="28"/>
        <v/>
      </c>
      <c r="BS78" s="104"/>
      <c r="BT78" s="93"/>
      <c r="BU78" s="94"/>
      <c r="BV78" s="94"/>
      <c r="BW78" s="95"/>
      <c r="BX78" s="94"/>
      <c r="BY78" s="94"/>
      <c r="BZ78" s="94"/>
      <c r="CA78" s="94"/>
      <c r="CB78" s="94"/>
      <c r="CC78" s="94"/>
      <c r="CD78" s="95"/>
      <c r="CF78" s="96"/>
      <c r="CH78" s="97"/>
      <c r="CI78" s="98"/>
      <c r="CK78" s="102">
        <f t="shared" si="29"/>
        <v>0</v>
      </c>
      <c r="CL78" s="7"/>
      <c r="CM78" s="102"/>
      <c r="CN78" s="68" t="str">
        <f t="shared" si="30"/>
        <v/>
      </c>
      <c r="CO78" s="7"/>
      <c r="CP78" s="104"/>
      <c r="CQ78" s="93"/>
      <c r="CR78" s="94"/>
      <c r="CS78" s="94"/>
      <c r="CT78" s="95"/>
      <c r="CU78" s="94"/>
      <c r="CV78" s="94"/>
      <c r="CW78" s="94"/>
      <c r="CX78" s="94"/>
      <c r="CY78" s="94"/>
      <c r="CZ78" s="94"/>
      <c r="DA78" s="95"/>
      <c r="DC78" s="96"/>
      <c r="DE78" s="97"/>
      <c r="DF78" s="98"/>
      <c r="DH78" s="102">
        <f t="shared" si="31"/>
        <v>0</v>
      </c>
      <c r="DI78" s="7"/>
      <c r="DJ78" s="102"/>
      <c r="DK78" s="68" t="str">
        <f t="shared" si="32"/>
        <v/>
      </c>
      <c r="DL78" s="7"/>
      <c r="DM78" s="104"/>
      <c r="DN78" s="93"/>
      <c r="DO78" s="94"/>
      <c r="DP78" s="94"/>
      <c r="DQ78" s="95"/>
      <c r="DR78" s="94"/>
      <c r="DS78" s="94"/>
      <c r="DT78" s="94"/>
      <c r="DU78" s="94"/>
      <c r="DV78" s="94"/>
      <c r="DW78" s="94"/>
      <c r="DX78" s="95"/>
      <c r="DZ78" s="96"/>
      <c r="EB78" s="97"/>
      <c r="EC78" s="98"/>
      <c r="EE78" s="102">
        <f t="shared" si="33"/>
        <v>0</v>
      </c>
      <c r="EF78" s="7"/>
      <c r="EG78" s="102"/>
      <c r="EH78" s="68" t="str">
        <f t="shared" si="34"/>
        <v/>
      </c>
      <c r="EI78" s="62"/>
    </row>
    <row r="79" spans="1:139" ht="15" customHeight="1" x14ac:dyDescent="0.25">
      <c r="A79" s="58"/>
      <c r="B79" s="104"/>
      <c r="C79" s="93"/>
      <c r="D79" s="94"/>
      <c r="E79" s="94"/>
      <c r="F79" s="95"/>
      <c r="G79" s="94"/>
      <c r="H79" s="94"/>
      <c r="I79" s="94"/>
      <c r="J79" s="94"/>
      <c r="K79" s="94"/>
      <c r="L79" s="94"/>
      <c r="M79" s="95"/>
      <c r="O79" s="96"/>
      <c r="Q79" s="97"/>
      <c r="R79" s="98"/>
      <c r="T79" s="102">
        <f t="shared" si="35"/>
        <v>0</v>
      </c>
      <c r="U79" s="7"/>
      <c r="V79" s="102"/>
      <c r="W79" s="68" t="str">
        <f t="shared" si="25"/>
        <v/>
      </c>
      <c r="Y79" s="104"/>
      <c r="Z79" s="93"/>
      <c r="AA79" s="94"/>
      <c r="AB79" s="94"/>
      <c r="AC79" s="95"/>
      <c r="AD79" s="94"/>
      <c r="AE79" s="94"/>
      <c r="AF79" s="94"/>
      <c r="AG79" s="94"/>
      <c r="AH79" s="94"/>
      <c r="AI79" s="94"/>
      <c r="AJ79" s="95"/>
      <c r="AL79" s="96"/>
      <c r="AN79" s="97"/>
      <c r="AO79" s="98"/>
      <c r="AQ79" s="102">
        <f t="shared" si="36"/>
        <v>0</v>
      </c>
      <c r="AR79" s="7"/>
      <c r="AS79" s="102"/>
      <c r="AT79" s="68" t="str">
        <f t="shared" si="26"/>
        <v/>
      </c>
      <c r="AV79" s="104"/>
      <c r="AW79" s="93"/>
      <c r="AX79" s="94"/>
      <c r="AY79" s="94"/>
      <c r="AZ79" s="95"/>
      <c r="BA79" s="94"/>
      <c r="BB79" s="94"/>
      <c r="BC79" s="94"/>
      <c r="BD79" s="94"/>
      <c r="BE79" s="94"/>
      <c r="BF79" s="94"/>
      <c r="BG79" s="95"/>
      <c r="BI79" s="96"/>
      <c r="BK79" s="97"/>
      <c r="BL79" s="98"/>
      <c r="BN79" s="102">
        <f t="shared" si="27"/>
        <v>0</v>
      </c>
      <c r="BO79" s="7"/>
      <c r="BP79" s="102"/>
      <c r="BQ79" s="68" t="str">
        <f t="shared" si="28"/>
        <v/>
      </c>
      <c r="BS79" s="104"/>
      <c r="BT79" s="93"/>
      <c r="BU79" s="94"/>
      <c r="BV79" s="94"/>
      <c r="BW79" s="95"/>
      <c r="BX79" s="94"/>
      <c r="BY79" s="94"/>
      <c r="BZ79" s="94"/>
      <c r="CA79" s="94"/>
      <c r="CB79" s="94"/>
      <c r="CC79" s="94"/>
      <c r="CD79" s="95"/>
      <c r="CF79" s="96"/>
      <c r="CH79" s="97"/>
      <c r="CI79" s="98"/>
      <c r="CK79" s="102">
        <f t="shared" si="29"/>
        <v>0</v>
      </c>
      <c r="CL79" s="7"/>
      <c r="CM79" s="102"/>
      <c r="CN79" s="68" t="str">
        <f t="shared" si="30"/>
        <v/>
      </c>
      <c r="CO79" s="7"/>
      <c r="CP79" s="104"/>
      <c r="CQ79" s="93"/>
      <c r="CR79" s="94"/>
      <c r="CS79" s="94"/>
      <c r="CT79" s="95"/>
      <c r="CU79" s="94"/>
      <c r="CV79" s="94"/>
      <c r="CW79" s="94"/>
      <c r="CX79" s="94"/>
      <c r="CY79" s="94"/>
      <c r="CZ79" s="94"/>
      <c r="DA79" s="95"/>
      <c r="DC79" s="96"/>
      <c r="DE79" s="97"/>
      <c r="DF79" s="98"/>
      <c r="DH79" s="102">
        <f t="shared" si="31"/>
        <v>0</v>
      </c>
      <c r="DI79" s="7"/>
      <c r="DJ79" s="102"/>
      <c r="DK79" s="68" t="str">
        <f t="shared" si="32"/>
        <v/>
      </c>
      <c r="DL79" s="7"/>
      <c r="DM79" s="104"/>
      <c r="DN79" s="93"/>
      <c r="DO79" s="94"/>
      <c r="DP79" s="94"/>
      <c r="DQ79" s="95"/>
      <c r="DR79" s="94"/>
      <c r="DS79" s="94"/>
      <c r="DT79" s="94"/>
      <c r="DU79" s="94"/>
      <c r="DV79" s="94"/>
      <c r="DW79" s="94"/>
      <c r="DX79" s="95"/>
      <c r="DZ79" s="96"/>
      <c r="EB79" s="97"/>
      <c r="EC79" s="98"/>
      <c r="EE79" s="102">
        <f t="shared" si="33"/>
        <v>0</v>
      </c>
      <c r="EF79" s="7"/>
      <c r="EG79" s="102"/>
      <c r="EH79" s="68" t="str">
        <f t="shared" si="34"/>
        <v/>
      </c>
      <c r="EI79" s="62"/>
    </row>
    <row r="80" spans="1:139" ht="15" customHeight="1" x14ac:dyDescent="0.25">
      <c r="A80" s="58"/>
      <c r="B80" s="104"/>
      <c r="C80" s="93"/>
      <c r="D80" s="94"/>
      <c r="E80" s="94"/>
      <c r="F80" s="95"/>
      <c r="G80" s="94"/>
      <c r="H80" s="94"/>
      <c r="I80" s="94"/>
      <c r="J80" s="94"/>
      <c r="K80" s="94"/>
      <c r="L80" s="94"/>
      <c r="M80" s="95"/>
      <c r="O80" s="96"/>
      <c r="Q80" s="97"/>
      <c r="R80" s="98"/>
      <c r="T80" s="102">
        <f t="shared" si="35"/>
        <v>0</v>
      </c>
      <c r="U80" s="7"/>
      <c r="V80" s="102"/>
      <c r="W80" s="68" t="str">
        <f t="shared" si="25"/>
        <v/>
      </c>
      <c r="Y80" s="104"/>
      <c r="Z80" s="93"/>
      <c r="AA80" s="94"/>
      <c r="AB80" s="94"/>
      <c r="AC80" s="95"/>
      <c r="AD80" s="94"/>
      <c r="AE80" s="94"/>
      <c r="AF80" s="94"/>
      <c r="AG80" s="94"/>
      <c r="AH80" s="94"/>
      <c r="AI80" s="94"/>
      <c r="AJ80" s="95"/>
      <c r="AL80" s="96"/>
      <c r="AN80" s="97"/>
      <c r="AO80" s="98"/>
      <c r="AQ80" s="102">
        <f t="shared" si="36"/>
        <v>0</v>
      </c>
      <c r="AR80" s="7"/>
      <c r="AS80" s="102"/>
      <c r="AT80" s="68" t="str">
        <f t="shared" si="26"/>
        <v/>
      </c>
      <c r="AV80" s="104"/>
      <c r="AW80" s="93"/>
      <c r="AX80" s="94"/>
      <c r="AY80" s="94"/>
      <c r="AZ80" s="95"/>
      <c r="BA80" s="94"/>
      <c r="BB80" s="94"/>
      <c r="BC80" s="94"/>
      <c r="BD80" s="94"/>
      <c r="BE80" s="94"/>
      <c r="BF80" s="94"/>
      <c r="BG80" s="95"/>
      <c r="BI80" s="96"/>
      <c r="BK80" s="97"/>
      <c r="BL80" s="98"/>
      <c r="BN80" s="102">
        <f t="shared" si="27"/>
        <v>0</v>
      </c>
      <c r="BO80" s="7"/>
      <c r="BP80" s="102"/>
      <c r="BQ80" s="68" t="str">
        <f t="shared" si="28"/>
        <v/>
      </c>
      <c r="BS80" s="104"/>
      <c r="BT80" s="93"/>
      <c r="BU80" s="94"/>
      <c r="BV80" s="94"/>
      <c r="BW80" s="95"/>
      <c r="BX80" s="94"/>
      <c r="BY80" s="94"/>
      <c r="BZ80" s="94"/>
      <c r="CA80" s="94"/>
      <c r="CB80" s="94"/>
      <c r="CC80" s="94"/>
      <c r="CD80" s="95"/>
      <c r="CF80" s="96"/>
      <c r="CH80" s="97"/>
      <c r="CI80" s="98"/>
      <c r="CK80" s="102">
        <f t="shared" si="29"/>
        <v>0</v>
      </c>
      <c r="CL80" s="7"/>
      <c r="CM80" s="102"/>
      <c r="CN80" s="68" t="str">
        <f t="shared" si="30"/>
        <v/>
      </c>
      <c r="CO80" s="7"/>
      <c r="CP80" s="104"/>
      <c r="CQ80" s="93"/>
      <c r="CR80" s="94"/>
      <c r="CS80" s="94"/>
      <c r="CT80" s="95"/>
      <c r="CU80" s="94"/>
      <c r="CV80" s="94"/>
      <c r="CW80" s="94"/>
      <c r="CX80" s="94"/>
      <c r="CY80" s="94"/>
      <c r="CZ80" s="94"/>
      <c r="DA80" s="95"/>
      <c r="DC80" s="96"/>
      <c r="DE80" s="97"/>
      <c r="DF80" s="98"/>
      <c r="DH80" s="102">
        <f t="shared" si="31"/>
        <v>0</v>
      </c>
      <c r="DI80" s="7"/>
      <c r="DJ80" s="102"/>
      <c r="DK80" s="68" t="str">
        <f t="shared" si="32"/>
        <v/>
      </c>
      <c r="DL80" s="7"/>
      <c r="DM80" s="104"/>
      <c r="DN80" s="93"/>
      <c r="DO80" s="94"/>
      <c r="DP80" s="94"/>
      <c r="DQ80" s="95"/>
      <c r="DR80" s="94"/>
      <c r="DS80" s="94"/>
      <c r="DT80" s="94"/>
      <c r="DU80" s="94"/>
      <c r="DV80" s="94"/>
      <c r="DW80" s="94"/>
      <c r="DX80" s="95"/>
      <c r="DZ80" s="96"/>
      <c r="EB80" s="97"/>
      <c r="EC80" s="98"/>
      <c r="EE80" s="102">
        <f t="shared" si="33"/>
        <v>0</v>
      </c>
      <c r="EF80" s="7"/>
      <c r="EG80" s="102"/>
      <c r="EH80" s="68" t="str">
        <f t="shared" si="34"/>
        <v/>
      </c>
      <c r="EI80" s="62"/>
    </row>
    <row r="81" spans="1:139" ht="15" customHeight="1" x14ac:dyDescent="0.25">
      <c r="A81" s="58"/>
      <c r="B81" s="104"/>
      <c r="C81" s="93"/>
      <c r="D81" s="94"/>
      <c r="E81" s="94"/>
      <c r="F81" s="95"/>
      <c r="G81" s="94"/>
      <c r="H81" s="94"/>
      <c r="I81" s="94"/>
      <c r="J81" s="94"/>
      <c r="K81" s="94"/>
      <c r="L81" s="94"/>
      <c r="M81" s="95"/>
      <c r="O81" s="96"/>
      <c r="Q81" s="97"/>
      <c r="R81" s="98"/>
      <c r="T81" s="102">
        <f t="shared" si="35"/>
        <v>0</v>
      </c>
      <c r="U81" s="7"/>
      <c r="V81" s="102"/>
      <c r="W81" s="68" t="str">
        <f t="shared" si="25"/>
        <v/>
      </c>
      <c r="Y81" s="104"/>
      <c r="Z81" s="93"/>
      <c r="AA81" s="94"/>
      <c r="AB81" s="94"/>
      <c r="AC81" s="95"/>
      <c r="AD81" s="94"/>
      <c r="AE81" s="94"/>
      <c r="AF81" s="94"/>
      <c r="AG81" s="94"/>
      <c r="AH81" s="94"/>
      <c r="AI81" s="94"/>
      <c r="AJ81" s="95"/>
      <c r="AL81" s="96"/>
      <c r="AN81" s="97"/>
      <c r="AO81" s="98"/>
      <c r="AQ81" s="102">
        <f t="shared" si="36"/>
        <v>0</v>
      </c>
      <c r="AR81" s="7"/>
      <c r="AS81" s="102"/>
      <c r="AT81" s="68" t="str">
        <f t="shared" si="26"/>
        <v/>
      </c>
      <c r="AV81" s="104"/>
      <c r="AW81" s="93"/>
      <c r="AX81" s="94"/>
      <c r="AY81" s="94"/>
      <c r="AZ81" s="95"/>
      <c r="BA81" s="94"/>
      <c r="BB81" s="94"/>
      <c r="BC81" s="94"/>
      <c r="BD81" s="94"/>
      <c r="BE81" s="94"/>
      <c r="BF81" s="94"/>
      <c r="BG81" s="95"/>
      <c r="BI81" s="96"/>
      <c r="BK81" s="97"/>
      <c r="BL81" s="98"/>
      <c r="BN81" s="102">
        <f t="shared" si="27"/>
        <v>0</v>
      </c>
      <c r="BO81" s="7"/>
      <c r="BP81" s="102"/>
      <c r="BQ81" s="68" t="str">
        <f t="shared" si="28"/>
        <v/>
      </c>
      <c r="BS81" s="104"/>
      <c r="BT81" s="93"/>
      <c r="BU81" s="94"/>
      <c r="BV81" s="94"/>
      <c r="BW81" s="95"/>
      <c r="BX81" s="94"/>
      <c r="BY81" s="94"/>
      <c r="BZ81" s="94"/>
      <c r="CA81" s="94"/>
      <c r="CB81" s="94"/>
      <c r="CC81" s="94"/>
      <c r="CD81" s="95"/>
      <c r="CF81" s="96"/>
      <c r="CH81" s="97"/>
      <c r="CI81" s="98"/>
      <c r="CK81" s="102">
        <f t="shared" si="29"/>
        <v>0</v>
      </c>
      <c r="CL81" s="7"/>
      <c r="CM81" s="102"/>
      <c r="CN81" s="68" t="str">
        <f t="shared" si="30"/>
        <v/>
      </c>
      <c r="CO81" s="7"/>
      <c r="CP81" s="104"/>
      <c r="CQ81" s="93"/>
      <c r="CR81" s="94"/>
      <c r="CS81" s="94"/>
      <c r="CT81" s="95"/>
      <c r="CU81" s="94"/>
      <c r="CV81" s="94"/>
      <c r="CW81" s="94"/>
      <c r="CX81" s="94"/>
      <c r="CY81" s="94"/>
      <c r="CZ81" s="94"/>
      <c r="DA81" s="95"/>
      <c r="DC81" s="96"/>
      <c r="DE81" s="97"/>
      <c r="DF81" s="98"/>
      <c r="DH81" s="102">
        <f t="shared" si="31"/>
        <v>0</v>
      </c>
      <c r="DI81" s="7"/>
      <c r="DJ81" s="102"/>
      <c r="DK81" s="68" t="str">
        <f t="shared" si="32"/>
        <v/>
      </c>
      <c r="DL81" s="7"/>
      <c r="DM81" s="104"/>
      <c r="DN81" s="93"/>
      <c r="DO81" s="94"/>
      <c r="DP81" s="94"/>
      <c r="DQ81" s="95"/>
      <c r="DR81" s="94"/>
      <c r="DS81" s="94"/>
      <c r="DT81" s="94"/>
      <c r="DU81" s="94"/>
      <c r="DV81" s="94"/>
      <c r="DW81" s="94"/>
      <c r="DX81" s="95"/>
      <c r="DZ81" s="96"/>
      <c r="EB81" s="97"/>
      <c r="EC81" s="98"/>
      <c r="EE81" s="102">
        <f t="shared" si="33"/>
        <v>0</v>
      </c>
      <c r="EF81" s="7"/>
      <c r="EG81" s="102"/>
      <c r="EH81" s="68" t="str">
        <f t="shared" si="34"/>
        <v/>
      </c>
      <c r="EI81" s="62"/>
    </row>
    <row r="82" spans="1:139" ht="15" customHeight="1" x14ac:dyDescent="0.25">
      <c r="A82" s="58"/>
      <c r="B82" s="104"/>
      <c r="C82" s="93"/>
      <c r="D82" s="94"/>
      <c r="E82" s="94"/>
      <c r="F82" s="95"/>
      <c r="G82" s="94"/>
      <c r="H82" s="94"/>
      <c r="I82" s="94"/>
      <c r="J82" s="94"/>
      <c r="K82" s="94"/>
      <c r="L82" s="94"/>
      <c r="M82" s="95"/>
      <c r="O82" s="96"/>
      <c r="Q82" s="97"/>
      <c r="R82" s="98"/>
      <c r="T82" s="102">
        <f t="shared" si="35"/>
        <v>0</v>
      </c>
      <c r="U82" s="7"/>
      <c r="V82" s="102"/>
      <c r="W82" s="68" t="str">
        <f t="shared" ref="W82:W91" si="37">IFERROR(IF(ISNUMBER(V82),V82/T82,""),"-")</f>
        <v/>
      </c>
      <c r="Y82" s="104"/>
      <c r="Z82" s="93"/>
      <c r="AA82" s="94"/>
      <c r="AB82" s="94"/>
      <c r="AC82" s="95"/>
      <c r="AD82" s="94"/>
      <c r="AE82" s="94"/>
      <c r="AF82" s="94"/>
      <c r="AG82" s="94"/>
      <c r="AH82" s="94"/>
      <c r="AI82" s="94"/>
      <c r="AJ82" s="95"/>
      <c r="AL82" s="96"/>
      <c r="AN82" s="97"/>
      <c r="AO82" s="98"/>
      <c r="AQ82" s="102">
        <f t="shared" si="36"/>
        <v>0</v>
      </c>
      <c r="AR82" s="7"/>
      <c r="AS82" s="102"/>
      <c r="AT82" s="68" t="str">
        <f t="shared" ref="AT82:AT91" si="38">IFERROR(IF(ISNUMBER(AS82),AS82/AQ82,""),"-")</f>
        <v/>
      </c>
      <c r="AV82" s="104"/>
      <c r="AW82" s="93"/>
      <c r="AX82" s="94"/>
      <c r="AY82" s="94"/>
      <c r="AZ82" s="95"/>
      <c r="BA82" s="94"/>
      <c r="BB82" s="94"/>
      <c r="BC82" s="94"/>
      <c r="BD82" s="94"/>
      <c r="BE82" s="94"/>
      <c r="BF82" s="94"/>
      <c r="BG82" s="95"/>
      <c r="BI82" s="96"/>
      <c r="BK82" s="97"/>
      <c r="BL82" s="98"/>
      <c r="BN82" s="102">
        <f t="shared" si="27"/>
        <v>0</v>
      </c>
      <c r="BO82" s="7"/>
      <c r="BP82" s="102"/>
      <c r="BQ82" s="68" t="str">
        <f t="shared" ref="BQ82:BQ91" si="39">IFERROR(IF(ISNUMBER(BP82),BP82/BN82,""),"-")</f>
        <v/>
      </c>
      <c r="BS82" s="104"/>
      <c r="BT82" s="93"/>
      <c r="BU82" s="94"/>
      <c r="BV82" s="94"/>
      <c r="BW82" s="95"/>
      <c r="BX82" s="94"/>
      <c r="BY82" s="94"/>
      <c r="BZ82" s="94"/>
      <c r="CA82" s="94"/>
      <c r="CB82" s="94"/>
      <c r="CC82" s="94"/>
      <c r="CD82" s="95"/>
      <c r="CF82" s="96"/>
      <c r="CH82" s="97"/>
      <c r="CI82" s="98"/>
      <c r="CK82" s="102">
        <f t="shared" si="29"/>
        <v>0</v>
      </c>
      <c r="CL82" s="7"/>
      <c r="CM82" s="102"/>
      <c r="CN82" s="68" t="str">
        <f t="shared" ref="CN82:CN91" si="40">IFERROR(IF(ISNUMBER(CM82),CM82/CK82,""),"-")</f>
        <v/>
      </c>
      <c r="CO82" s="7"/>
      <c r="CP82" s="104"/>
      <c r="CQ82" s="93"/>
      <c r="CR82" s="94"/>
      <c r="CS82" s="94"/>
      <c r="CT82" s="95"/>
      <c r="CU82" s="94"/>
      <c r="CV82" s="94"/>
      <c r="CW82" s="94"/>
      <c r="CX82" s="94"/>
      <c r="CY82" s="94"/>
      <c r="CZ82" s="94"/>
      <c r="DA82" s="95"/>
      <c r="DC82" s="96"/>
      <c r="DE82" s="97"/>
      <c r="DF82" s="98"/>
      <c r="DH82" s="102">
        <f t="shared" si="31"/>
        <v>0</v>
      </c>
      <c r="DI82" s="7"/>
      <c r="DJ82" s="102"/>
      <c r="DK82" s="68" t="str">
        <f t="shared" ref="DK82:DK91" si="41">IFERROR(IF(ISNUMBER(DJ82),DJ82/DH82,""),"-")</f>
        <v/>
      </c>
      <c r="DL82" s="7"/>
      <c r="DM82" s="104"/>
      <c r="DN82" s="93"/>
      <c r="DO82" s="94"/>
      <c r="DP82" s="94"/>
      <c r="DQ82" s="95"/>
      <c r="DR82" s="94"/>
      <c r="DS82" s="94"/>
      <c r="DT82" s="94"/>
      <c r="DU82" s="94"/>
      <c r="DV82" s="94"/>
      <c r="DW82" s="94"/>
      <c r="DX82" s="95"/>
      <c r="DZ82" s="96"/>
      <c r="EB82" s="97"/>
      <c r="EC82" s="98"/>
      <c r="EE82" s="102">
        <f t="shared" si="33"/>
        <v>0</v>
      </c>
      <c r="EF82" s="7"/>
      <c r="EG82" s="102"/>
      <c r="EH82" s="68" t="str">
        <f t="shared" ref="EH82:EH91" si="42">IFERROR(IF(ISNUMBER(EG82),EG82/EE82,""),"-")</f>
        <v/>
      </c>
      <c r="EI82" s="62"/>
    </row>
    <row r="83" spans="1:139" ht="15" customHeight="1" x14ac:dyDescent="0.25">
      <c r="A83" s="58"/>
      <c r="B83" s="104"/>
      <c r="C83" s="93"/>
      <c r="D83" s="94"/>
      <c r="E83" s="94"/>
      <c r="F83" s="95"/>
      <c r="G83" s="94"/>
      <c r="H83" s="94"/>
      <c r="I83" s="94"/>
      <c r="J83" s="94"/>
      <c r="K83" s="94"/>
      <c r="L83" s="94"/>
      <c r="M83" s="95"/>
      <c r="O83" s="96"/>
      <c r="Q83" s="97"/>
      <c r="R83" s="98"/>
      <c r="T83" s="102">
        <f t="shared" si="35"/>
        <v>0</v>
      </c>
      <c r="U83" s="7"/>
      <c r="V83" s="102"/>
      <c r="W83" s="68" t="str">
        <f t="shared" si="37"/>
        <v/>
      </c>
      <c r="Y83" s="104"/>
      <c r="Z83" s="93"/>
      <c r="AA83" s="94"/>
      <c r="AB83" s="94"/>
      <c r="AC83" s="95"/>
      <c r="AD83" s="94"/>
      <c r="AE83" s="94"/>
      <c r="AF83" s="94"/>
      <c r="AG83" s="94"/>
      <c r="AH83" s="94"/>
      <c r="AI83" s="94"/>
      <c r="AJ83" s="95"/>
      <c r="AL83" s="96"/>
      <c r="AN83" s="97"/>
      <c r="AO83" s="98"/>
      <c r="AQ83" s="102">
        <f t="shared" si="36"/>
        <v>0</v>
      </c>
      <c r="AR83" s="7"/>
      <c r="AS83" s="102"/>
      <c r="AT83" s="68" t="str">
        <f t="shared" si="38"/>
        <v/>
      </c>
      <c r="AV83" s="104"/>
      <c r="AW83" s="93"/>
      <c r="AX83" s="94"/>
      <c r="AY83" s="94"/>
      <c r="AZ83" s="95"/>
      <c r="BA83" s="94"/>
      <c r="BB83" s="94"/>
      <c r="BC83" s="94"/>
      <c r="BD83" s="94"/>
      <c r="BE83" s="94"/>
      <c r="BF83" s="94"/>
      <c r="BG83" s="95"/>
      <c r="BI83" s="96"/>
      <c r="BK83" s="97"/>
      <c r="BL83" s="98"/>
      <c r="BN83" s="102">
        <f t="shared" si="27"/>
        <v>0</v>
      </c>
      <c r="BO83" s="7"/>
      <c r="BP83" s="102"/>
      <c r="BQ83" s="68" t="str">
        <f t="shared" si="39"/>
        <v/>
      </c>
      <c r="BS83" s="104"/>
      <c r="BT83" s="93"/>
      <c r="BU83" s="94"/>
      <c r="BV83" s="94"/>
      <c r="BW83" s="95"/>
      <c r="BX83" s="94"/>
      <c r="BY83" s="94"/>
      <c r="BZ83" s="94"/>
      <c r="CA83" s="94"/>
      <c r="CB83" s="94"/>
      <c r="CC83" s="94"/>
      <c r="CD83" s="95"/>
      <c r="CF83" s="96"/>
      <c r="CH83" s="97"/>
      <c r="CI83" s="98"/>
      <c r="CK83" s="102">
        <f t="shared" si="29"/>
        <v>0</v>
      </c>
      <c r="CL83" s="7"/>
      <c r="CM83" s="102"/>
      <c r="CN83" s="68" t="str">
        <f t="shared" si="40"/>
        <v/>
      </c>
      <c r="CO83" s="7"/>
      <c r="CP83" s="104"/>
      <c r="CQ83" s="93"/>
      <c r="CR83" s="94"/>
      <c r="CS83" s="94"/>
      <c r="CT83" s="95"/>
      <c r="CU83" s="94"/>
      <c r="CV83" s="94"/>
      <c r="CW83" s="94"/>
      <c r="CX83" s="94"/>
      <c r="CY83" s="94"/>
      <c r="CZ83" s="94"/>
      <c r="DA83" s="95"/>
      <c r="DC83" s="96"/>
      <c r="DE83" s="97"/>
      <c r="DF83" s="98"/>
      <c r="DH83" s="102">
        <f t="shared" si="31"/>
        <v>0</v>
      </c>
      <c r="DI83" s="7"/>
      <c r="DJ83" s="102"/>
      <c r="DK83" s="68" t="str">
        <f t="shared" si="41"/>
        <v/>
      </c>
      <c r="DL83" s="7"/>
      <c r="DM83" s="104"/>
      <c r="DN83" s="93"/>
      <c r="DO83" s="94"/>
      <c r="DP83" s="94"/>
      <c r="DQ83" s="95"/>
      <c r="DR83" s="94"/>
      <c r="DS83" s="94"/>
      <c r="DT83" s="94"/>
      <c r="DU83" s="94"/>
      <c r="DV83" s="94"/>
      <c r="DW83" s="94"/>
      <c r="DX83" s="95"/>
      <c r="DZ83" s="96"/>
      <c r="EB83" s="97"/>
      <c r="EC83" s="98"/>
      <c r="EE83" s="102">
        <f t="shared" si="33"/>
        <v>0</v>
      </c>
      <c r="EF83" s="7"/>
      <c r="EG83" s="102"/>
      <c r="EH83" s="68" t="str">
        <f t="shared" si="42"/>
        <v/>
      </c>
      <c r="EI83" s="62"/>
    </row>
    <row r="84" spans="1:139" ht="15" customHeight="1" x14ac:dyDescent="0.25">
      <c r="A84" s="58"/>
      <c r="B84" s="104"/>
      <c r="C84" s="93"/>
      <c r="D84" s="94"/>
      <c r="E84" s="94"/>
      <c r="F84" s="95"/>
      <c r="G84" s="94"/>
      <c r="H84" s="94"/>
      <c r="I84" s="94"/>
      <c r="J84" s="94"/>
      <c r="K84" s="94"/>
      <c r="L84" s="94"/>
      <c r="M84" s="95"/>
      <c r="O84" s="96"/>
      <c r="Q84" s="97"/>
      <c r="R84" s="98"/>
      <c r="T84" s="102">
        <f t="shared" si="35"/>
        <v>0</v>
      </c>
      <c r="U84" s="7"/>
      <c r="V84" s="102"/>
      <c r="W84" s="68" t="str">
        <f t="shared" si="37"/>
        <v/>
      </c>
      <c r="Y84" s="104"/>
      <c r="Z84" s="93"/>
      <c r="AA84" s="94"/>
      <c r="AB84" s="94"/>
      <c r="AC84" s="95"/>
      <c r="AD84" s="94"/>
      <c r="AE84" s="94"/>
      <c r="AF84" s="94"/>
      <c r="AG84" s="94"/>
      <c r="AH84" s="94"/>
      <c r="AI84" s="94"/>
      <c r="AJ84" s="95"/>
      <c r="AL84" s="96"/>
      <c r="AN84" s="97"/>
      <c r="AO84" s="98"/>
      <c r="AQ84" s="102">
        <f t="shared" si="36"/>
        <v>0</v>
      </c>
      <c r="AR84" s="7"/>
      <c r="AS84" s="102"/>
      <c r="AT84" s="68" t="str">
        <f t="shared" si="38"/>
        <v/>
      </c>
      <c r="AV84" s="104"/>
      <c r="AW84" s="93"/>
      <c r="AX84" s="94"/>
      <c r="AY84" s="94"/>
      <c r="AZ84" s="95"/>
      <c r="BA84" s="94"/>
      <c r="BB84" s="94"/>
      <c r="BC84" s="94"/>
      <c r="BD84" s="94"/>
      <c r="BE84" s="94"/>
      <c r="BF84" s="94"/>
      <c r="BG84" s="95"/>
      <c r="BI84" s="96"/>
      <c r="BK84" s="97"/>
      <c r="BL84" s="98"/>
      <c r="BN84" s="102">
        <f t="shared" si="27"/>
        <v>0</v>
      </c>
      <c r="BO84" s="7"/>
      <c r="BP84" s="102"/>
      <c r="BQ84" s="68" t="str">
        <f t="shared" si="39"/>
        <v/>
      </c>
      <c r="BS84" s="104"/>
      <c r="BT84" s="93"/>
      <c r="BU84" s="94"/>
      <c r="BV84" s="94"/>
      <c r="BW84" s="95"/>
      <c r="BX84" s="94"/>
      <c r="BY84" s="94"/>
      <c r="BZ84" s="94"/>
      <c r="CA84" s="94"/>
      <c r="CB84" s="94"/>
      <c r="CC84" s="94"/>
      <c r="CD84" s="95"/>
      <c r="CF84" s="96"/>
      <c r="CH84" s="97"/>
      <c r="CI84" s="98"/>
      <c r="CK84" s="102">
        <f t="shared" si="29"/>
        <v>0</v>
      </c>
      <c r="CL84" s="7"/>
      <c r="CM84" s="102"/>
      <c r="CN84" s="68" t="str">
        <f t="shared" si="40"/>
        <v/>
      </c>
      <c r="CO84" s="7"/>
      <c r="CP84" s="104"/>
      <c r="CQ84" s="93"/>
      <c r="CR84" s="94"/>
      <c r="CS84" s="94"/>
      <c r="CT84" s="95"/>
      <c r="CU84" s="94"/>
      <c r="CV84" s="94"/>
      <c r="CW84" s="94"/>
      <c r="CX84" s="94"/>
      <c r="CY84" s="94"/>
      <c r="CZ84" s="94"/>
      <c r="DA84" s="95"/>
      <c r="DC84" s="96"/>
      <c r="DE84" s="97"/>
      <c r="DF84" s="98"/>
      <c r="DH84" s="102">
        <f t="shared" si="31"/>
        <v>0</v>
      </c>
      <c r="DI84" s="7"/>
      <c r="DJ84" s="102"/>
      <c r="DK84" s="68" t="str">
        <f t="shared" si="41"/>
        <v/>
      </c>
      <c r="DL84" s="7"/>
      <c r="DM84" s="104"/>
      <c r="DN84" s="93"/>
      <c r="DO84" s="94"/>
      <c r="DP84" s="94"/>
      <c r="DQ84" s="95"/>
      <c r="DR84" s="94"/>
      <c r="DS84" s="94"/>
      <c r="DT84" s="94"/>
      <c r="DU84" s="94"/>
      <c r="DV84" s="94"/>
      <c r="DW84" s="94"/>
      <c r="DX84" s="95"/>
      <c r="DZ84" s="96"/>
      <c r="EB84" s="97"/>
      <c r="EC84" s="98"/>
      <c r="EE84" s="102">
        <f t="shared" si="33"/>
        <v>0</v>
      </c>
      <c r="EF84" s="7"/>
      <c r="EG84" s="102"/>
      <c r="EH84" s="68" t="str">
        <f t="shared" si="42"/>
        <v/>
      </c>
      <c r="EI84" s="62"/>
    </row>
    <row r="85" spans="1:139" ht="15" customHeight="1" x14ac:dyDescent="0.25">
      <c r="A85" s="58"/>
      <c r="B85" s="104"/>
      <c r="C85" s="93"/>
      <c r="D85" s="94"/>
      <c r="E85" s="94"/>
      <c r="F85" s="95"/>
      <c r="G85" s="94"/>
      <c r="H85" s="94"/>
      <c r="I85" s="94"/>
      <c r="J85" s="94"/>
      <c r="K85" s="94"/>
      <c r="L85" s="94"/>
      <c r="M85" s="95"/>
      <c r="O85" s="96"/>
      <c r="Q85" s="97"/>
      <c r="R85" s="98"/>
      <c r="T85" s="102">
        <f t="shared" si="35"/>
        <v>0</v>
      </c>
      <c r="U85" s="7"/>
      <c r="V85" s="102"/>
      <c r="W85" s="68" t="str">
        <f t="shared" si="37"/>
        <v/>
      </c>
      <c r="Y85" s="104"/>
      <c r="Z85" s="93"/>
      <c r="AA85" s="94"/>
      <c r="AB85" s="94"/>
      <c r="AC85" s="95"/>
      <c r="AD85" s="94"/>
      <c r="AE85" s="94"/>
      <c r="AF85" s="94"/>
      <c r="AG85" s="94"/>
      <c r="AH85" s="94"/>
      <c r="AI85" s="94"/>
      <c r="AJ85" s="95"/>
      <c r="AL85" s="96"/>
      <c r="AN85" s="97"/>
      <c r="AO85" s="98"/>
      <c r="AQ85" s="102">
        <f t="shared" si="36"/>
        <v>0</v>
      </c>
      <c r="AR85" s="7"/>
      <c r="AS85" s="102"/>
      <c r="AT85" s="68" t="str">
        <f t="shared" si="38"/>
        <v/>
      </c>
      <c r="AV85" s="104"/>
      <c r="AW85" s="93"/>
      <c r="AX85" s="94"/>
      <c r="AY85" s="94"/>
      <c r="AZ85" s="95"/>
      <c r="BA85" s="94"/>
      <c r="BB85" s="94"/>
      <c r="BC85" s="94"/>
      <c r="BD85" s="94"/>
      <c r="BE85" s="94"/>
      <c r="BF85" s="94"/>
      <c r="BG85" s="95"/>
      <c r="BI85" s="96"/>
      <c r="BK85" s="97"/>
      <c r="BL85" s="98"/>
      <c r="BN85" s="102">
        <f t="shared" si="27"/>
        <v>0</v>
      </c>
      <c r="BO85" s="7"/>
      <c r="BP85" s="102"/>
      <c r="BQ85" s="68" t="str">
        <f t="shared" si="39"/>
        <v/>
      </c>
      <c r="BS85" s="104"/>
      <c r="BT85" s="93"/>
      <c r="BU85" s="94"/>
      <c r="BV85" s="94"/>
      <c r="BW85" s="95"/>
      <c r="BX85" s="94"/>
      <c r="BY85" s="94"/>
      <c r="BZ85" s="94"/>
      <c r="CA85" s="94"/>
      <c r="CB85" s="94"/>
      <c r="CC85" s="94"/>
      <c r="CD85" s="95"/>
      <c r="CF85" s="96"/>
      <c r="CH85" s="97"/>
      <c r="CI85" s="98"/>
      <c r="CK85" s="102">
        <f t="shared" si="29"/>
        <v>0</v>
      </c>
      <c r="CL85" s="7"/>
      <c r="CM85" s="102"/>
      <c r="CN85" s="68" t="str">
        <f t="shared" si="40"/>
        <v/>
      </c>
      <c r="CO85" s="7"/>
      <c r="CP85" s="104"/>
      <c r="CQ85" s="93"/>
      <c r="CR85" s="94"/>
      <c r="CS85" s="94"/>
      <c r="CT85" s="95"/>
      <c r="CU85" s="94"/>
      <c r="CV85" s="94"/>
      <c r="CW85" s="94"/>
      <c r="CX85" s="94"/>
      <c r="CY85" s="94"/>
      <c r="CZ85" s="94"/>
      <c r="DA85" s="95"/>
      <c r="DC85" s="96"/>
      <c r="DE85" s="97"/>
      <c r="DF85" s="98"/>
      <c r="DH85" s="102">
        <f t="shared" si="31"/>
        <v>0</v>
      </c>
      <c r="DI85" s="7"/>
      <c r="DJ85" s="102"/>
      <c r="DK85" s="68" t="str">
        <f t="shared" si="41"/>
        <v/>
      </c>
      <c r="DL85" s="7"/>
      <c r="DM85" s="104"/>
      <c r="DN85" s="93"/>
      <c r="DO85" s="94"/>
      <c r="DP85" s="94"/>
      <c r="DQ85" s="95"/>
      <c r="DR85" s="94"/>
      <c r="DS85" s="94"/>
      <c r="DT85" s="94"/>
      <c r="DU85" s="94"/>
      <c r="DV85" s="94"/>
      <c r="DW85" s="94"/>
      <c r="DX85" s="95"/>
      <c r="DZ85" s="96"/>
      <c r="EB85" s="97"/>
      <c r="EC85" s="98"/>
      <c r="EE85" s="102">
        <f t="shared" si="33"/>
        <v>0</v>
      </c>
      <c r="EF85" s="7"/>
      <c r="EG85" s="102"/>
      <c r="EH85" s="68" t="str">
        <f t="shared" si="42"/>
        <v/>
      </c>
      <c r="EI85" s="62"/>
    </row>
    <row r="86" spans="1:139" ht="15" customHeight="1" x14ac:dyDescent="0.25">
      <c r="A86" s="58"/>
      <c r="B86" s="104"/>
      <c r="C86" s="93"/>
      <c r="D86" s="94"/>
      <c r="E86" s="94"/>
      <c r="F86" s="95"/>
      <c r="G86" s="94"/>
      <c r="H86" s="94"/>
      <c r="I86" s="94"/>
      <c r="J86" s="94"/>
      <c r="K86" s="94"/>
      <c r="L86" s="94"/>
      <c r="M86" s="95"/>
      <c r="O86" s="96"/>
      <c r="Q86" s="97"/>
      <c r="R86" s="98"/>
      <c r="T86" s="102">
        <f t="shared" si="35"/>
        <v>0</v>
      </c>
      <c r="U86" s="7"/>
      <c r="V86" s="102"/>
      <c r="W86" s="68" t="str">
        <f t="shared" si="37"/>
        <v/>
      </c>
      <c r="Y86" s="104"/>
      <c r="Z86" s="93"/>
      <c r="AA86" s="94"/>
      <c r="AB86" s="94"/>
      <c r="AC86" s="95"/>
      <c r="AD86" s="94"/>
      <c r="AE86" s="94"/>
      <c r="AF86" s="94"/>
      <c r="AG86" s="94"/>
      <c r="AH86" s="94"/>
      <c r="AI86" s="94"/>
      <c r="AJ86" s="95"/>
      <c r="AL86" s="96"/>
      <c r="AN86" s="97"/>
      <c r="AO86" s="98"/>
      <c r="AQ86" s="102">
        <f t="shared" si="36"/>
        <v>0</v>
      </c>
      <c r="AR86" s="7"/>
      <c r="AS86" s="102"/>
      <c r="AT86" s="68" t="str">
        <f t="shared" si="38"/>
        <v/>
      </c>
      <c r="AV86" s="104"/>
      <c r="AW86" s="93"/>
      <c r="AX86" s="94"/>
      <c r="AY86" s="94"/>
      <c r="AZ86" s="95"/>
      <c r="BA86" s="94"/>
      <c r="BB86" s="94"/>
      <c r="BC86" s="94"/>
      <c r="BD86" s="94"/>
      <c r="BE86" s="94"/>
      <c r="BF86" s="94"/>
      <c r="BG86" s="95"/>
      <c r="BI86" s="96"/>
      <c r="BK86" s="97"/>
      <c r="BL86" s="98"/>
      <c r="BN86" s="102">
        <f t="shared" si="27"/>
        <v>0</v>
      </c>
      <c r="BO86" s="7"/>
      <c r="BP86" s="102"/>
      <c r="BQ86" s="68" t="str">
        <f t="shared" si="39"/>
        <v/>
      </c>
      <c r="BS86" s="104"/>
      <c r="BT86" s="93"/>
      <c r="BU86" s="94"/>
      <c r="BV86" s="94"/>
      <c r="BW86" s="95"/>
      <c r="BX86" s="94"/>
      <c r="BY86" s="94"/>
      <c r="BZ86" s="94"/>
      <c r="CA86" s="94"/>
      <c r="CB86" s="94"/>
      <c r="CC86" s="94"/>
      <c r="CD86" s="95"/>
      <c r="CF86" s="96"/>
      <c r="CH86" s="97"/>
      <c r="CI86" s="98"/>
      <c r="CK86" s="102">
        <f t="shared" si="29"/>
        <v>0</v>
      </c>
      <c r="CL86" s="7"/>
      <c r="CM86" s="102"/>
      <c r="CN86" s="68" t="str">
        <f t="shared" si="40"/>
        <v/>
      </c>
      <c r="CO86" s="7"/>
      <c r="CP86" s="104"/>
      <c r="CQ86" s="93"/>
      <c r="CR86" s="94"/>
      <c r="CS86" s="94"/>
      <c r="CT86" s="95"/>
      <c r="CU86" s="94"/>
      <c r="CV86" s="94"/>
      <c r="CW86" s="94"/>
      <c r="CX86" s="94"/>
      <c r="CY86" s="94"/>
      <c r="CZ86" s="94"/>
      <c r="DA86" s="95"/>
      <c r="DC86" s="96"/>
      <c r="DE86" s="97"/>
      <c r="DF86" s="98"/>
      <c r="DH86" s="102">
        <f t="shared" si="31"/>
        <v>0</v>
      </c>
      <c r="DI86" s="7"/>
      <c r="DJ86" s="102"/>
      <c r="DK86" s="68" t="str">
        <f t="shared" si="41"/>
        <v/>
      </c>
      <c r="DL86" s="7"/>
      <c r="DM86" s="104"/>
      <c r="DN86" s="93"/>
      <c r="DO86" s="94"/>
      <c r="DP86" s="94"/>
      <c r="DQ86" s="95"/>
      <c r="DR86" s="94"/>
      <c r="DS86" s="94"/>
      <c r="DT86" s="94"/>
      <c r="DU86" s="94"/>
      <c r="DV86" s="94"/>
      <c r="DW86" s="94"/>
      <c r="DX86" s="95"/>
      <c r="DZ86" s="96"/>
      <c r="EB86" s="97"/>
      <c r="EC86" s="98"/>
      <c r="EE86" s="102">
        <f t="shared" si="33"/>
        <v>0</v>
      </c>
      <c r="EF86" s="7"/>
      <c r="EG86" s="102"/>
      <c r="EH86" s="68" t="str">
        <f t="shared" si="42"/>
        <v/>
      </c>
      <c r="EI86" s="62"/>
    </row>
    <row r="87" spans="1:139" ht="15" customHeight="1" x14ac:dyDescent="0.25">
      <c r="A87" s="58"/>
      <c r="B87" s="104"/>
      <c r="C87" s="93"/>
      <c r="D87" s="94"/>
      <c r="E87" s="94"/>
      <c r="F87" s="95"/>
      <c r="G87" s="94"/>
      <c r="H87" s="94"/>
      <c r="I87" s="94"/>
      <c r="J87" s="94"/>
      <c r="K87" s="94"/>
      <c r="L87" s="94"/>
      <c r="M87" s="95"/>
      <c r="O87" s="96"/>
      <c r="Q87" s="97"/>
      <c r="R87" s="98"/>
      <c r="T87" s="102">
        <f t="shared" si="35"/>
        <v>0</v>
      </c>
      <c r="U87" s="7"/>
      <c r="V87" s="102"/>
      <c r="W87" s="68" t="str">
        <f t="shared" si="37"/>
        <v/>
      </c>
      <c r="Y87" s="104"/>
      <c r="Z87" s="93"/>
      <c r="AA87" s="94"/>
      <c r="AB87" s="94"/>
      <c r="AC87" s="95"/>
      <c r="AD87" s="94"/>
      <c r="AE87" s="94"/>
      <c r="AF87" s="94"/>
      <c r="AG87" s="94"/>
      <c r="AH87" s="94"/>
      <c r="AI87" s="94"/>
      <c r="AJ87" s="95"/>
      <c r="AL87" s="96"/>
      <c r="AN87" s="97"/>
      <c r="AO87" s="98"/>
      <c r="AQ87" s="102">
        <f t="shared" si="36"/>
        <v>0</v>
      </c>
      <c r="AR87" s="7"/>
      <c r="AS87" s="102"/>
      <c r="AT87" s="68" t="str">
        <f t="shared" si="38"/>
        <v/>
      </c>
      <c r="AV87" s="104"/>
      <c r="AW87" s="93"/>
      <c r="AX87" s="94"/>
      <c r="AY87" s="94"/>
      <c r="AZ87" s="95"/>
      <c r="BA87" s="94"/>
      <c r="BB87" s="94"/>
      <c r="BC87" s="94"/>
      <c r="BD87" s="94"/>
      <c r="BE87" s="94"/>
      <c r="BF87" s="94"/>
      <c r="BG87" s="95"/>
      <c r="BI87" s="96"/>
      <c r="BK87" s="97"/>
      <c r="BL87" s="98"/>
      <c r="BN87" s="102">
        <f t="shared" si="27"/>
        <v>0</v>
      </c>
      <c r="BO87" s="7"/>
      <c r="BP87" s="102"/>
      <c r="BQ87" s="68" t="str">
        <f t="shared" si="39"/>
        <v/>
      </c>
      <c r="BS87" s="104"/>
      <c r="BT87" s="93"/>
      <c r="BU87" s="94"/>
      <c r="BV87" s="94"/>
      <c r="BW87" s="95"/>
      <c r="BX87" s="94"/>
      <c r="BY87" s="94"/>
      <c r="BZ87" s="94"/>
      <c r="CA87" s="94"/>
      <c r="CB87" s="94"/>
      <c r="CC87" s="94"/>
      <c r="CD87" s="95"/>
      <c r="CF87" s="96"/>
      <c r="CH87" s="97"/>
      <c r="CI87" s="98"/>
      <c r="CK87" s="102">
        <f t="shared" si="29"/>
        <v>0</v>
      </c>
      <c r="CL87" s="7"/>
      <c r="CM87" s="102"/>
      <c r="CN87" s="68" t="str">
        <f t="shared" si="40"/>
        <v/>
      </c>
      <c r="CO87" s="7"/>
      <c r="CP87" s="104"/>
      <c r="CQ87" s="93"/>
      <c r="CR87" s="94"/>
      <c r="CS87" s="94"/>
      <c r="CT87" s="95"/>
      <c r="CU87" s="94"/>
      <c r="CV87" s="94"/>
      <c r="CW87" s="94"/>
      <c r="CX87" s="94"/>
      <c r="CY87" s="94"/>
      <c r="CZ87" s="94"/>
      <c r="DA87" s="95"/>
      <c r="DC87" s="96"/>
      <c r="DE87" s="97"/>
      <c r="DF87" s="98"/>
      <c r="DH87" s="102">
        <f t="shared" si="31"/>
        <v>0</v>
      </c>
      <c r="DI87" s="7"/>
      <c r="DJ87" s="102"/>
      <c r="DK87" s="68" t="str">
        <f t="shared" si="41"/>
        <v/>
      </c>
      <c r="DL87" s="7"/>
      <c r="DM87" s="104"/>
      <c r="DN87" s="93"/>
      <c r="DO87" s="94"/>
      <c r="DP87" s="94"/>
      <c r="DQ87" s="95"/>
      <c r="DR87" s="94"/>
      <c r="DS87" s="94"/>
      <c r="DT87" s="94"/>
      <c r="DU87" s="94"/>
      <c r="DV87" s="94"/>
      <c r="DW87" s="94"/>
      <c r="DX87" s="95"/>
      <c r="DZ87" s="96"/>
      <c r="EB87" s="97"/>
      <c r="EC87" s="98"/>
      <c r="EE87" s="102">
        <f t="shared" si="33"/>
        <v>0</v>
      </c>
      <c r="EF87" s="7"/>
      <c r="EG87" s="102"/>
      <c r="EH87" s="68" t="str">
        <f t="shared" si="42"/>
        <v/>
      </c>
      <c r="EI87" s="62"/>
    </row>
    <row r="88" spans="1:139" ht="15" customHeight="1" x14ac:dyDescent="0.25">
      <c r="A88" s="58"/>
      <c r="B88" s="104"/>
      <c r="C88" s="93"/>
      <c r="D88" s="94"/>
      <c r="E88" s="94"/>
      <c r="F88" s="95"/>
      <c r="G88" s="94"/>
      <c r="H88" s="94"/>
      <c r="I88" s="94"/>
      <c r="J88" s="94"/>
      <c r="K88" s="94"/>
      <c r="L88" s="94"/>
      <c r="M88" s="95"/>
      <c r="O88" s="96"/>
      <c r="Q88" s="97"/>
      <c r="R88" s="98"/>
      <c r="T88" s="102">
        <f t="shared" si="35"/>
        <v>0</v>
      </c>
      <c r="U88" s="7"/>
      <c r="V88" s="102"/>
      <c r="W88" s="68" t="str">
        <f t="shared" si="37"/>
        <v/>
      </c>
      <c r="Y88" s="104"/>
      <c r="Z88" s="93"/>
      <c r="AA88" s="94"/>
      <c r="AB88" s="94"/>
      <c r="AC88" s="95"/>
      <c r="AD88" s="94"/>
      <c r="AE88" s="94"/>
      <c r="AF88" s="94"/>
      <c r="AG88" s="94"/>
      <c r="AH88" s="94"/>
      <c r="AI88" s="94"/>
      <c r="AJ88" s="95"/>
      <c r="AL88" s="96"/>
      <c r="AN88" s="97"/>
      <c r="AO88" s="98"/>
      <c r="AQ88" s="102">
        <f t="shared" si="36"/>
        <v>0</v>
      </c>
      <c r="AR88" s="7"/>
      <c r="AS88" s="102"/>
      <c r="AT88" s="68" t="str">
        <f t="shared" si="38"/>
        <v/>
      </c>
      <c r="AV88" s="104"/>
      <c r="AW88" s="93"/>
      <c r="AX88" s="94"/>
      <c r="AY88" s="94"/>
      <c r="AZ88" s="95"/>
      <c r="BA88" s="94"/>
      <c r="BB88" s="94"/>
      <c r="BC88" s="94"/>
      <c r="BD88" s="94"/>
      <c r="BE88" s="94"/>
      <c r="BF88" s="94"/>
      <c r="BG88" s="95"/>
      <c r="BI88" s="96"/>
      <c r="BK88" s="97"/>
      <c r="BL88" s="98"/>
      <c r="BN88" s="102">
        <f t="shared" si="27"/>
        <v>0</v>
      </c>
      <c r="BO88" s="7"/>
      <c r="BP88" s="102"/>
      <c r="BQ88" s="68" t="str">
        <f t="shared" si="39"/>
        <v/>
      </c>
      <c r="BS88" s="104"/>
      <c r="BT88" s="93"/>
      <c r="BU88" s="94"/>
      <c r="BV88" s="94"/>
      <c r="BW88" s="95"/>
      <c r="BX88" s="94"/>
      <c r="BY88" s="94"/>
      <c r="BZ88" s="94"/>
      <c r="CA88" s="94"/>
      <c r="CB88" s="94"/>
      <c r="CC88" s="94"/>
      <c r="CD88" s="95"/>
      <c r="CF88" s="96"/>
      <c r="CH88" s="97"/>
      <c r="CI88" s="98"/>
      <c r="CK88" s="102">
        <f t="shared" si="29"/>
        <v>0</v>
      </c>
      <c r="CL88" s="7"/>
      <c r="CM88" s="102"/>
      <c r="CN88" s="68" t="str">
        <f t="shared" si="40"/>
        <v/>
      </c>
      <c r="CO88" s="7"/>
      <c r="CP88" s="104"/>
      <c r="CQ88" s="93"/>
      <c r="CR88" s="94"/>
      <c r="CS88" s="94"/>
      <c r="CT88" s="95"/>
      <c r="CU88" s="94"/>
      <c r="CV88" s="94"/>
      <c r="CW88" s="94"/>
      <c r="CX88" s="94"/>
      <c r="CY88" s="94"/>
      <c r="CZ88" s="94"/>
      <c r="DA88" s="95"/>
      <c r="DC88" s="96"/>
      <c r="DE88" s="97"/>
      <c r="DF88" s="98"/>
      <c r="DH88" s="102">
        <f t="shared" si="31"/>
        <v>0</v>
      </c>
      <c r="DI88" s="7"/>
      <c r="DJ88" s="102"/>
      <c r="DK88" s="68" t="str">
        <f t="shared" si="41"/>
        <v/>
      </c>
      <c r="DL88" s="7"/>
      <c r="DM88" s="104"/>
      <c r="DN88" s="93"/>
      <c r="DO88" s="94"/>
      <c r="DP88" s="94"/>
      <c r="DQ88" s="95"/>
      <c r="DR88" s="94"/>
      <c r="DS88" s="94"/>
      <c r="DT88" s="94"/>
      <c r="DU88" s="94"/>
      <c r="DV88" s="94"/>
      <c r="DW88" s="94"/>
      <c r="DX88" s="95"/>
      <c r="DZ88" s="96"/>
      <c r="EB88" s="97"/>
      <c r="EC88" s="98"/>
      <c r="EE88" s="102">
        <f t="shared" si="33"/>
        <v>0</v>
      </c>
      <c r="EF88" s="7"/>
      <c r="EG88" s="102"/>
      <c r="EH88" s="68" t="str">
        <f t="shared" si="42"/>
        <v/>
      </c>
      <c r="EI88" s="62"/>
    </row>
    <row r="89" spans="1:139" ht="15" customHeight="1" x14ac:dyDescent="0.25">
      <c r="A89" s="58"/>
      <c r="B89" s="104"/>
      <c r="C89" s="93"/>
      <c r="D89" s="94"/>
      <c r="E89" s="94"/>
      <c r="F89" s="95"/>
      <c r="G89" s="94"/>
      <c r="H89" s="94"/>
      <c r="I89" s="94"/>
      <c r="J89" s="94"/>
      <c r="K89" s="94"/>
      <c r="L89" s="94"/>
      <c r="M89" s="95"/>
      <c r="O89" s="96"/>
      <c r="Q89" s="97"/>
      <c r="R89" s="98"/>
      <c r="T89" s="102">
        <f t="shared" si="35"/>
        <v>0</v>
      </c>
      <c r="U89" s="7"/>
      <c r="V89" s="102"/>
      <c r="W89" s="68" t="str">
        <f t="shared" si="37"/>
        <v/>
      </c>
      <c r="Y89" s="104"/>
      <c r="Z89" s="93"/>
      <c r="AA89" s="94"/>
      <c r="AB89" s="94"/>
      <c r="AC89" s="95"/>
      <c r="AD89" s="94"/>
      <c r="AE89" s="94"/>
      <c r="AF89" s="94"/>
      <c r="AG89" s="94"/>
      <c r="AH89" s="94"/>
      <c r="AI89" s="94"/>
      <c r="AJ89" s="95"/>
      <c r="AL89" s="96"/>
      <c r="AN89" s="97"/>
      <c r="AO89" s="98"/>
      <c r="AQ89" s="102">
        <f t="shared" si="36"/>
        <v>0</v>
      </c>
      <c r="AR89" s="7"/>
      <c r="AS89" s="102"/>
      <c r="AT89" s="68" t="str">
        <f t="shared" si="38"/>
        <v/>
      </c>
      <c r="AV89" s="104"/>
      <c r="AW89" s="93"/>
      <c r="AX89" s="94"/>
      <c r="AY89" s="94"/>
      <c r="AZ89" s="95"/>
      <c r="BA89" s="94"/>
      <c r="BB89" s="94"/>
      <c r="BC89" s="94"/>
      <c r="BD89" s="94"/>
      <c r="BE89" s="94"/>
      <c r="BF89" s="94"/>
      <c r="BG89" s="95"/>
      <c r="BI89" s="96"/>
      <c r="BK89" s="97"/>
      <c r="BL89" s="98"/>
      <c r="BN89" s="102">
        <f t="shared" si="27"/>
        <v>0</v>
      </c>
      <c r="BO89" s="7"/>
      <c r="BP89" s="102"/>
      <c r="BQ89" s="68" t="str">
        <f t="shared" si="39"/>
        <v/>
      </c>
      <c r="BS89" s="104"/>
      <c r="BT89" s="93"/>
      <c r="BU89" s="94"/>
      <c r="BV89" s="94"/>
      <c r="BW89" s="95"/>
      <c r="BX89" s="94"/>
      <c r="BY89" s="94"/>
      <c r="BZ89" s="94"/>
      <c r="CA89" s="94"/>
      <c r="CB89" s="94"/>
      <c r="CC89" s="94"/>
      <c r="CD89" s="95"/>
      <c r="CF89" s="96"/>
      <c r="CH89" s="97"/>
      <c r="CI89" s="98"/>
      <c r="CK89" s="102">
        <f t="shared" si="29"/>
        <v>0</v>
      </c>
      <c r="CL89" s="7"/>
      <c r="CM89" s="102"/>
      <c r="CN89" s="68" t="str">
        <f t="shared" si="40"/>
        <v/>
      </c>
      <c r="CO89" s="7"/>
      <c r="CP89" s="104"/>
      <c r="CQ89" s="93"/>
      <c r="CR89" s="94"/>
      <c r="CS89" s="94"/>
      <c r="CT89" s="95"/>
      <c r="CU89" s="94"/>
      <c r="CV89" s="94"/>
      <c r="CW89" s="94"/>
      <c r="CX89" s="94"/>
      <c r="CY89" s="94"/>
      <c r="CZ89" s="94"/>
      <c r="DA89" s="95"/>
      <c r="DC89" s="96"/>
      <c r="DE89" s="97"/>
      <c r="DF89" s="98"/>
      <c r="DH89" s="102">
        <f t="shared" si="31"/>
        <v>0</v>
      </c>
      <c r="DI89" s="7"/>
      <c r="DJ89" s="102"/>
      <c r="DK89" s="68" t="str">
        <f t="shared" si="41"/>
        <v/>
      </c>
      <c r="DL89" s="7"/>
      <c r="DM89" s="104"/>
      <c r="DN89" s="93"/>
      <c r="DO89" s="94"/>
      <c r="DP89" s="94"/>
      <c r="DQ89" s="95"/>
      <c r="DR89" s="94"/>
      <c r="DS89" s="94"/>
      <c r="DT89" s="94"/>
      <c r="DU89" s="94"/>
      <c r="DV89" s="94"/>
      <c r="DW89" s="94"/>
      <c r="DX89" s="95"/>
      <c r="DZ89" s="96"/>
      <c r="EB89" s="97"/>
      <c r="EC89" s="98"/>
      <c r="EE89" s="102">
        <f t="shared" si="33"/>
        <v>0</v>
      </c>
      <c r="EF89" s="7"/>
      <c r="EG89" s="102"/>
      <c r="EH89" s="68" t="str">
        <f t="shared" si="42"/>
        <v/>
      </c>
      <c r="EI89" s="62"/>
    </row>
    <row r="90" spans="1:139" ht="15" customHeight="1" x14ac:dyDescent="0.25">
      <c r="A90" s="58"/>
      <c r="B90" s="104"/>
      <c r="C90" s="93"/>
      <c r="D90" s="94"/>
      <c r="E90" s="94"/>
      <c r="F90" s="95"/>
      <c r="G90" s="94"/>
      <c r="H90" s="94"/>
      <c r="I90" s="94"/>
      <c r="J90" s="94"/>
      <c r="K90" s="94"/>
      <c r="L90" s="94"/>
      <c r="M90" s="95"/>
      <c r="O90" s="96"/>
      <c r="Q90" s="97"/>
      <c r="R90" s="98"/>
      <c r="T90" s="102">
        <f t="shared" si="35"/>
        <v>0</v>
      </c>
      <c r="U90" s="7"/>
      <c r="V90" s="102"/>
      <c r="W90" s="68" t="str">
        <f t="shared" si="37"/>
        <v/>
      </c>
      <c r="Y90" s="104"/>
      <c r="Z90" s="93"/>
      <c r="AA90" s="94"/>
      <c r="AB90" s="94"/>
      <c r="AC90" s="95"/>
      <c r="AD90" s="94"/>
      <c r="AE90" s="94"/>
      <c r="AF90" s="94"/>
      <c r="AG90" s="94"/>
      <c r="AH90" s="94"/>
      <c r="AI90" s="94"/>
      <c r="AJ90" s="95"/>
      <c r="AL90" s="96"/>
      <c r="AN90" s="97"/>
      <c r="AO90" s="98"/>
      <c r="AQ90" s="102">
        <f t="shared" si="36"/>
        <v>0</v>
      </c>
      <c r="AR90" s="7"/>
      <c r="AS90" s="102"/>
      <c r="AT90" s="68" t="str">
        <f t="shared" si="38"/>
        <v/>
      </c>
      <c r="AV90" s="104"/>
      <c r="AW90" s="93"/>
      <c r="AX90" s="94"/>
      <c r="AY90" s="94"/>
      <c r="AZ90" s="95"/>
      <c r="BA90" s="94"/>
      <c r="BB90" s="94"/>
      <c r="BC90" s="94"/>
      <c r="BD90" s="94"/>
      <c r="BE90" s="94"/>
      <c r="BF90" s="94"/>
      <c r="BG90" s="95"/>
      <c r="BI90" s="96"/>
      <c r="BK90" s="97"/>
      <c r="BL90" s="98"/>
      <c r="BN90" s="102">
        <f t="shared" si="27"/>
        <v>0</v>
      </c>
      <c r="BO90" s="7"/>
      <c r="BP90" s="102"/>
      <c r="BQ90" s="68" t="str">
        <f t="shared" si="39"/>
        <v/>
      </c>
      <c r="BS90" s="104"/>
      <c r="BT90" s="93"/>
      <c r="BU90" s="94"/>
      <c r="BV90" s="94"/>
      <c r="BW90" s="95"/>
      <c r="BX90" s="94"/>
      <c r="BY90" s="94"/>
      <c r="BZ90" s="94"/>
      <c r="CA90" s="94"/>
      <c r="CB90" s="94"/>
      <c r="CC90" s="94"/>
      <c r="CD90" s="95"/>
      <c r="CF90" s="96"/>
      <c r="CH90" s="97"/>
      <c r="CI90" s="98"/>
      <c r="CK90" s="102">
        <f t="shared" si="29"/>
        <v>0</v>
      </c>
      <c r="CL90" s="7"/>
      <c r="CM90" s="102"/>
      <c r="CN90" s="68" t="str">
        <f t="shared" si="40"/>
        <v/>
      </c>
      <c r="CO90" s="7"/>
      <c r="CP90" s="104"/>
      <c r="CQ90" s="93"/>
      <c r="CR90" s="94"/>
      <c r="CS90" s="94"/>
      <c r="CT90" s="95"/>
      <c r="CU90" s="94"/>
      <c r="CV90" s="94"/>
      <c r="CW90" s="94"/>
      <c r="CX90" s="94"/>
      <c r="CY90" s="94"/>
      <c r="CZ90" s="94"/>
      <c r="DA90" s="95"/>
      <c r="DC90" s="96"/>
      <c r="DE90" s="97"/>
      <c r="DF90" s="98"/>
      <c r="DH90" s="102">
        <f t="shared" si="31"/>
        <v>0</v>
      </c>
      <c r="DI90" s="7"/>
      <c r="DJ90" s="102"/>
      <c r="DK90" s="68" t="str">
        <f t="shared" si="41"/>
        <v/>
      </c>
      <c r="DL90" s="7"/>
      <c r="DM90" s="104"/>
      <c r="DN90" s="93"/>
      <c r="DO90" s="94"/>
      <c r="DP90" s="94"/>
      <c r="DQ90" s="95"/>
      <c r="DR90" s="94"/>
      <c r="DS90" s="94"/>
      <c r="DT90" s="94"/>
      <c r="DU90" s="94"/>
      <c r="DV90" s="94"/>
      <c r="DW90" s="94"/>
      <c r="DX90" s="95"/>
      <c r="DZ90" s="96"/>
      <c r="EB90" s="97"/>
      <c r="EC90" s="98"/>
      <c r="EE90" s="102">
        <f t="shared" si="33"/>
        <v>0</v>
      </c>
      <c r="EF90" s="7"/>
      <c r="EG90" s="102"/>
      <c r="EH90" s="68" t="str">
        <f t="shared" si="42"/>
        <v/>
      </c>
      <c r="EI90" s="62"/>
    </row>
    <row r="91" spans="1:139" ht="15" customHeight="1" x14ac:dyDescent="0.25">
      <c r="A91" s="58"/>
      <c r="B91" s="104"/>
      <c r="C91" s="93"/>
      <c r="D91" s="94"/>
      <c r="E91" s="94"/>
      <c r="F91" s="95"/>
      <c r="G91" s="94"/>
      <c r="H91" s="94"/>
      <c r="I91" s="94"/>
      <c r="J91" s="94"/>
      <c r="K91" s="94"/>
      <c r="L91" s="94"/>
      <c r="M91" s="95"/>
      <c r="O91" s="96"/>
      <c r="Q91" s="97"/>
      <c r="R91" s="98"/>
      <c r="T91" s="102">
        <f t="shared" si="35"/>
        <v>0</v>
      </c>
      <c r="U91" s="7"/>
      <c r="V91" s="102"/>
      <c r="W91" s="68" t="str">
        <f t="shared" si="37"/>
        <v/>
      </c>
      <c r="Y91" s="104"/>
      <c r="Z91" s="93"/>
      <c r="AA91" s="94"/>
      <c r="AB91" s="94"/>
      <c r="AC91" s="95"/>
      <c r="AD91" s="94"/>
      <c r="AE91" s="94"/>
      <c r="AF91" s="94"/>
      <c r="AG91" s="94"/>
      <c r="AH91" s="94"/>
      <c r="AI91" s="94"/>
      <c r="AJ91" s="95"/>
      <c r="AL91" s="96"/>
      <c r="AN91" s="97"/>
      <c r="AO91" s="98"/>
      <c r="AQ91" s="102">
        <f t="shared" si="36"/>
        <v>0</v>
      </c>
      <c r="AR91" s="7"/>
      <c r="AS91" s="102"/>
      <c r="AT91" s="68" t="str">
        <f t="shared" si="38"/>
        <v/>
      </c>
      <c r="AV91" s="104"/>
      <c r="AW91" s="93"/>
      <c r="AX91" s="94"/>
      <c r="AY91" s="94"/>
      <c r="AZ91" s="95"/>
      <c r="BA91" s="94"/>
      <c r="BB91" s="94"/>
      <c r="BC91" s="94"/>
      <c r="BD91" s="94"/>
      <c r="BE91" s="94"/>
      <c r="BF91" s="94"/>
      <c r="BG91" s="95"/>
      <c r="BI91" s="96"/>
      <c r="BK91" s="97"/>
      <c r="BL91" s="98"/>
      <c r="BN91" s="102">
        <f t="shared" si="27"/>
        <v>0</v>
      </c>
      <c r="BO91" s="7"/>
      <c r="BP91" s="102"/>
      <c r="BQ91" s="68" t="str">
        <f t="shared" si="39"/>
        <v/>
      </c>
      <c r="BS91" s="104"/>
      <c r="BT91" s="93"/>
      <c r="BU91" s="94"/>
      <c r="BV91" s="94"/>
      <c r="BW91" s="95"/>
      <c r="BX91" s="94"/>
      <c r="BY91" s="94"/>
      <c r="BZ91" s="94"/>
      <c r="CA91" s="94"/>
      <c r="CB91" s="94"/>
      <c r="CC91" s="94"/>
      <c r="CD91" s="95"/>
      <c r="CF91" s="96"/>
      <c r="CH91" s="97"/>
      <c r="CI91" s="98"/>
      <c r="CK91" s="102">
        <f t="shared" si="29"/>
        <v>0</v>
      </c>
      <c r="CL91" s="7"/>
      <c r="CM91" s="102"/>
      <c r="CN91" s="68" t="str">
        <f t="shared" si="40"/>
        <v/>
      </c>
      <c r="CO91" s="7"/>
      <c r="CP91" s="104"/>
      <c r="CQ91" s="93"/>
      <c r="CR91" s="94"/>
      <c r="CS91" s="94"/>
      <c r="CT91" s="95"/>
      <c r="CU91" s="94"/>
      <c r="CV91" s="94"/>
      <c r="CW91" s="94"/>
      <c r="CX91" s="94"/>
      <c r="CY91" s="94"/>
      <c r="CZ91" s="94"/>
      <c r="DA91" s="95"/>
      <c r="DC91" s="96"/>
      <c r="DE91" s="97"/>
      <c r="DF91" s="98"/>
      <c r="DH91" s="102">
        <f t="shared" si="31"/>
        <v>0</v>
      </c>
      <c r="DI91" s="7"/>
      <c r="DJ91" s="102"/>
      <c r="DK91" s="68" t="str">
        <f t="shared" si="41"/>
        <v/>
      </c>
      <c r="DL91" s="7"/>
      <c r="DM91" s="104"/>
      <c r="DN91" s="93"/>
      <c r="DO91" s="94"/>
      <c r="DP91" s="94"/>
      <c r="DQ91" s="95"/>
      <c r="DR91" s="94"/>
      <c r="DS91" s="94"/>
      <c r="DT91" s="94"/>
      <c r="DU91" s="94"/>
      <c r="DV91" s="94"/>
      <c r="DW91" s="94"/>
      <c r="DX91" s="95"/>
      <c r="DZ91" s="96"/>
      <c r="EB91" s="97"/>
      <c r="EC91" s="98"/>
      <c r="EE91" s="102">
        <f t="shared" si="33"/>
        <v>0</v>
      </c>
      <c r="EF91" s="7"/>
      <c r="EG91" s="102"/>
      <c r="EH91" s="68" t="str">
        <f t="shared" si="42"/>
        <v/>
      </c>
      <c r="EI91" s="62"/>
    </row>
    <row r="92" spans="1:139" ht="15" customHeight="1" x14ac:dyDescent="0.25">
      <c r="A92" s="58"/>
      <c r="B92" s="104"/>
      <c r="C92" s="93"/>
      <c r="D92" s="94"/>
      <c r="E92" s="94"/>
      <c r="F92" s="95"/>
      <c r="G92" s="94"/>
      <c r="H92" s="94"/>
      <c r="I92" s="94"/>
      <c r="J92" s="94"/>
      <c r="K92" s="94"/>
      <c r="L92" s="94"/>
      <c r="M92" s="95"/>
      <c r="O92" s="96"/>
      <c r="Q92" s="97"/>
      <c r="R92" s="98"/>
      <c r="T92" s="102">
        <f t="shared" si="35"/>
        <v>0</v>
      </c>
      <c r="U92" s="7"/>
      <c r="V92" s="102"/>
      <c r="W92" s="68" t="str">
        <f t="shared" ref="W92:W96" si="43">IFERROR(IF(ISNUMBER(V92),V92/T92,""),"-")</f>
        <v/>
      </c>
      <c r="Y92" s="104"/>
      <c r="Z92" s="93"/>
      <c r="AA92" s="94"/>
      <c r="AB92" s="94"/>
      <c r="AC92" s="95"/>
      <c r="AD92" s="94"/>
      <c r="AE92" s="94"/>
      <c r="AF92" s="94"/>
      <c r="AG92" s="94"/>
      <c r="AH92" s="94"/>
      <c r="AI92" s="94"/>
      <c r="AJ92" s="95"/>
      <c r="AL92" s="96"/>
      <c r="AN92" s="97"/>
      <c r="AO92" s="98"/>
      <c r="AQ92" s="102">
        <f t="shared" si="36"/>
        <v>0</v>
      </c>
      <c r="AR92" s="7"/>
      <c r="AS92" s="102"/>
      <c r="AT92" s="68" t="str">
        <f t="shared" ref="AT92:AT96" si="44">IFERROR(IF(ISNUMBER(AS92),AS92/AQ92,""),"-")</f>
        <v/>
      </c>
      <c r="AV92" s="104"/>
      <c r="AW92" s="93"/>
      <c r="AX92" s="94"/>
      <c r="AY92" s="94"/>
      <c r="AZ92" s="95"/>
      <c r="BA92" s="94"/>
      <c r="BB92" s="94"/>
      <c r="BC92" s="94"/>
      <c r="BD92" s="94"/>
      <c r="BE92" s="94"/>
      <c r="BF92" s="94"/>
      <c r="BG92" s="95"/>
      <c r="BI92" s="96"/>
      <c r="BK92" s="97"/>
      <c r="BL92" s="98"/>
      <c r="BN92" s="102">
        <f t="shared" si="27"/>
        <v>0</v>
      </c>
      <c r="BO92" s="7"/>
      <c r="BP92" s="102"/>
      <c r="BQ92" s="68" t="str">
        <f t="shared" ref="BQ92:BQ96" si="45">IFERROR(IF(ISNUMBER(BP92),BP92/BN92,""),"-")</f>
        <v/>
      </c>
      <c r="BS92" s="104"/>
      <c r="BT92" s="93"/>
      <c r="BU92" s="94"/>
      <c r="BV92" s="94"/>
      <c r="BW92" s="95"/>
      <c r="BX92" s="94"/>
      <c r="BY92" s="94"/>
      <c r="BZ92" s="94"/>
      <c r="CA92" s="94"/>
      <c r="CB92" s="94"/>
      <c r="CC92" s="94"/>
      <c r="CD92" s="95"/>
      <c r="CF92" s="96"/>
      <c r="CH92" s="97"/>
      <c r="CI92" s="98"/>
      <c r="CK92" s="102">
        <f t="shared" si="29"/>
        <v>0</v>
      </c>
      <c r="CL92" s="7"/>
      <c r="CM92" s="102"/>
      <c r="CN92" s="68" t="str">
        <f t="shared" ref="CN92:CN96" si="46">IFERROR(IF(ISNUMBER(CM92),CM92/CK92,""),"-")</f>
        <v/>
      </c>
      <c r="CO92" s="7"/>
      <c r="CP92" s="104"/>
      <c r="CQ92" s="93"/>
      <c r="CR92" s="94"/>
      <c r="CS92" s="94"/>
      <c r="CT92" s="95"/>
      <c r="CU92" s="94"/>
      <c r="CV92" s="94"/>
      <c r="CW92" s="94"/>
      <c r="CX92" s="94"/>
      <c r="CY92" s="94"/>
      <c r="CZ92" s="94"/>
      <c r="DA92" s="95"/>
      <c r="DC92" s="96"/>
      <c r="DE92" s="97"/>
      <c r="DF92" s="98"/>
      <c r="DH92" s="102">
        <f t="shared" si="31"/>
        <v>0</v>
      </c>
      <c r="DI92" s="7"/>
      <c r="DJ92" s="102"/>
      <c r="DK92" s="68" t="str">
        <f t="shared" ref="DK92:DK96" si="47">IFERROR(IF(ISNUMBER(DJ92),DJ92/DH92,""),"-")</f>
        <v/>
      </c>
      <c r="DL92" s="7"/>
      <c r="DM92" s="104"/>
      <c r="DN92" s="93"/>
      <c r="DO92" s="94"/>
      <c r="DP92" s="94"/>
      <c r="DQ92" s="95"/>
      <c r="DR92" s="94"/>
      <c r="DS92" s="94"/>
      <c r="DT92" s="94"/>
      <c r="DU92" s="94"/>
      <c r="DV92" s="94"/>
      <c r="DW92" s="94"/>
      <c r="DX92" s="95"/>
      <c r="DZ92" s="96"/>
      <c r="EB92" s="97"/>
      <c r="EC92" s="98"/>
      <c r="EE92" s="102">
        <f t="shared" si="33"/>
        <v>0</v>
      </c>
      <c r="EF92" s="7"/>
      <c r="EG92" s="102"/>
      <c r="EH92" s="68" t="str">
        <f t="shared" ref="EH92:EH96" si="48">IFERROR(IF(ISNUMBER(EG92),EG92/EE92,""),"-")</f>
        <v/>
      </c>
      <c r="EI92" s="62"/>
    </row>
    <row r="93" spans="1:139" ht="15" customHeight="1" x14ac:dyDescent="0.25">
      <c r="A93" s="58"/>
      <c r="B93" s="104"/>
      <c r="C93" s="93"/>
      <c r="D93" s="94"/>
      <c r="E93" s="94"/>
      <c r="F93" s="95"/>
      <c r="G93" s="94"/>
      <c r="H93" s="94"/>
      <c r="I93" s="94"/>
      <c r="J93" s="94"/>
      <c r="K93" s="94"/>
      <c r="L93" s="94"/>
      <c r="M93" s="95"/>
      <c r="O93" s="96"/>
      <c r="Q93" s="97"/>
      <c r="R93" s="98"/>
      <c r="T93" s="102">
        <f t="shared" si="35"/>
        <v>0</v>
      </c>
      <c r="U93" s="7"/>
      <c r="V93" s="102"/>
      <c r="W93" s="68" t="str">
        <f t="shared" si="43"/>
        <v/>
      </c>
      <c r="Y93" s="104"/>
      <c r="Z93" s="93"/>
      <c r="AA93" s="94"/>
      <c r="AB93" s="94"/>
      <c r="AC93" s="95"/>
      <c r="AD93" s="94"/>
      <c r="AE93" s="94"/>
      <c r="AF93" s="94"/>
      <c r="AG93" s="94"/>
      <c r="AH93" s="94"/>
      <c r="AI93" s="94"/>
      <c r="AJ93" s="95"/>
      <c r="AL93" s="96"/>
      <c r="AN93" s="97"/>
      <c r="AO93" s="98"/>
      <c r="AQ93" s="102">
        <f t="shared" si="36"/>
        <v>0</v>
      </c>
      <c r="AR93" s="7"/>
      <c r="AS93" s="102"/>
      <c r="AT93" s="68" t="str">
        <f t="shared" si="44"/>
        <v/>
      </c>
      <c r="AV93" s="104"/>
      <c r="AW93" s="93"/>
      <c r="AX93" s="94"/>
      <c r="AY93" s="94"/>
      <c r="AZ93" s="95"/>
      <c r="BA93" s="94"/>
      <c r="BB93" s="94"/>
      <c r="BC93" s="94"/>
      <c r="BD93" s="94"/>
      <c r="BE93" s="94"/>
      <c r="BF93" s="94"/>
      <c r="BG93" s="95"/>
      <c r="BI93" s="96"/>
      <c r="BK93" s="97"/>
      <c r="BL93" s="98"/>
      <c r="BN93" s="102">
        <f t="shared" si="27"/>
        <v>0</v>
      </c>
      <c r="BO93" s="7"/>
      <c r="BP93" s="102"/>
      <c r="BQ93" s="68" t="str">
        <f t="shared" si="45"/>
        <v/>
      </c>
      <c r="BS93" s="104"/>
      <c r="BT93" s="93"/>
      <c r="BU93" s="94"/>
      <c r="BV93" s="94"/>
      <c r="BW93" s="95"/>
      <c r="BX93" s="94"/>
      <c r="BY93" s="94"/>
      <c r="BZ93" s="94"/>
      <c r="CA93" s="94"/>
      <c r="CB93" s="94"/>
      <c r="CC93" s="94"/>
      <c r="CD93" s="95"/>
      <c r="CF93" s="96"/>
      <c r="CH93" s="97"/>
      <c r="CI93" s="98"/>
      <c r="CK93" s="102">
        <f t="shared" si="29"/>
        <v>0</v>
      </c>
      <c r="CL93" s="7"/>
      <c r="CM93" s="102"/>
      <c r="CN93" s="68" t="str">
        <f t="shared" si="46"/>
        <v/>
      </c>
      <c r="CO93" s="7"/>
      <c r="CP93" s="104"/>
      <c r="CQ93" s="93"/>
      <c r="CR93" s="94"/>
      <c r="CS93" s="94"/>
      <c r="CT93" s="95"/>
      <c r="CU93" s="94"/>
      <c r="CV93" s="94"/>
      <c r="CW93" s="94"/>
      <c r="CX93" s="94"/>
      <c r="CY93" s="94"/>
      <c r="CZ93" s="94"/>
      <c r="DA93" s="95"/>
      <c r="DC93" s="96"/>
      <c r="DE93" s="97"/>
      <c r="DF93" s="98"/>
      <c r="DH93" s="102">
        <f t="shared" si="31"/>
        <v>0</v>
      </c>
      <c r="DI93" s="7"/>
      <c r="DJ93" s="102"/>
      <c r="DK93" s="68" t="str">
        <f t="shared" si="47"/>
        <v/>
      </c>
      <c r="DL93" s="7"/>
      <c r="DM93" s="104"/>
      <c r="DN93" s="93"/>
      <c r="DO93" s="94"/>
      <c r="DP93" s="94"/>
      <c r="DQ93" s="95"/>
      <c r="DR93" s="94"/>
      <c r="DS93" s="94"/>
      <c r="DT93" s="94"/>
      <c r="DU93" s="94"/>
      <c r="DV93" s="94"/>
      <c r="DW93" s="94"/>
      <c r="DX93" s="95"/>
      <c r="DZ93" s="96"/>
      <c r="EB93" s="97"/>
      <c r="EC93" s="98"/>
      <c r="EE93" s="102">
        <f t="shared" si="33"/>
        <v>0</v>
      </c>
      <c r="EF93" s="7"/>
      <c r="EG93" s="102"/>
      <c r="EH93" s="68" t="str">
        <f t="shared" si="48"/>
        <v/>
      </c>
      <c r="EI93" s="62"/>
    </row>
    <row r="94" spans="1:139" ht="15" customHeight="1" x14ac:dyDescent="0.25">
      <c r="A94" s="58"/>
      <c r="B94" s="104"/>
      <c r="C94" s="93"/>
      <c r="D94" s="94"/>
      <c r="E94" s="94"/>
      <c r="F94" s="95"/>
      <c r="G94" s="94"/>
      <c r="H94" s="94"/>
      <c r="I94" s="94"/>
      <c r="J94" s="94"/>
      <c r="K94" s="94"/>
      <c r="L94" s="94"/>
      <c r="M94" s="95"/>
      <c r="O94" s="96"/>
      <c r="Q94" s="97"/>
      <c r="R94" s="98"/>
      <c r="T94" s="102">
        <f t="shared" si="35"/>
        <v>0</v>
      </c>
      <c r="U94" s="7"/>
      <c r="V94" s="102"/>
      <c r="W94" s="68" t="str">
        <f t="shared" si="43"/>
        <v/>
      </c>
      <c r="Y94" s="104"/>
      <c r="Z94" s="93"/>
      <c r="AA94" s="94"/>
      <c r="AB94" s="94"/>
      <c r="AC94" s="95"/>
      <c r="AD94" s="94"/>
      <c r="AE94" s="94"/>
      <c r="AF94" s="94"/>
      <c r="AG94" s="94"/>
      <c r="AH94" s="94"/>
      <c r="AI94" s="94"/>
      <c r="AJ94" s="95"/>
      <c r="AL94" s="96"/>
      <c r="AN94" s="97"/>
      <c r="AO94" s="98"/>
      <c r="AQ94" s="102">
        <f t="shared" si="36"/>
        <v>0</v>
      </c>
      <c r="AR94" s="7"/>
      <c r="AS94" s="102"/>
      <c r="AT94" s="68" t="str">
        <f t="shared" si="44"/>
        <v/>
      </c>
      <c r="AV94" s="104"/>
      <c r="AW94" s="93"/>
      <c r="AX94" s="94"/>
      <c r="AY94" s="94"/>
      <c r="AZ94" s="95"/>
      <c r="BA94" s="94"/>
      <c r="BB94" s="94"/>
      <c r="BC94" s="94"/>
      <c r="BD94" s="94"/>
      <c r="BE94" s="94"/>
      <c r="BF94" s="94"/>
      <c r="BG94" s="95"/>
      <c r="BI94" s="96"/>
      <c r="BK94" s="97"/>
      <c r="BL94" s="98"/>
      <c r="BN94" s="102">
        <f t="shared" si="27"/>
        <v>0</v>
      </c>
      <c r="BO94" s="7"/>
      <c r="BP94" s="102"/>
      <c r="BQ94" s="68" t="str">
        <f t="shared" si="45"/>
        <v/>
      </c>
      <c r="BS94" s="104"/>
      <c r="BT94" s="93"/>
      <c r="BU94" s="94"/>
      <c r="BV94" s="94"/>
      <c r="BW94" s="95"/>
      <c r="BX94" s="94"/>
      <c r="BY94" s="94"/>
      <c r="BZ94" s="94"/>
      <c r="CA94" s="94"/>
      <c r="CB94" s="94"/>
      <c r="CC94" s="94"/>
      <c r="CD94" s="95"/>
      <c r="CF94" s="96"/>
      <c r="CH94" s="97"/>
      <c r="CI94" s="98"/>
      <c r="CK94" s="102">
        <f t="shared" si="29"/>
        <v>0</v>
      </c>
      <c r="CL94" s="7"/>
      <c r="CM94" s="102"/>
      <c r="CN94" s="68" t="str">
        <f t="shared" si="46"/>
        <v/>
      </c>
      <c r="CO94" s="7"/>
      <c r="CP94" s="104"/>
      <c r="CQ94" s="93"/>
      <c r="CR94" s="94"/>
      <c r="CS94" s="94"/>
      <c r="CT94" s="95"/>
      <c r="CU94" s="94"/>
      <c r="CV94" s="94"/>
      <c r="CW94" s="94"/>
      <c r="CX94" s="94"/>
      <c r="CY94" s="94"/>
      <c r="CZ94" s="94"/>
      <c r="DA94" s="95"/>
      <c r="DC94" s="96"/>
      <c r="DE94" s="97"/>
      <c r="DF94" s="98"/>
      <c r="DH94" s="102">
        <f t="shared" si="31"/>
        <v>0</v>
      </c>
      <c r="DI94" s="7"/>
      <c r="DJ94" s="102"/>
      <c r="DK94" s="68" t="str">
        <f t="shared" si="47"/>
        <v/>
      </c>
      <c r="DL94" s="7"/>
      <c r="DM94" s="104"/>
      <c r="DN94" s="93"/>
      <c r="DO94" s="94"/>
      <c r="DP94" s="94"/>
      <c r="DQ94" s="95"/>
      <c r="DR94" s="94"/>
      <c r="DS94" s="94"/>
      <c r="DT94" s="94"/>
      <c r="DU94" s="94"/>
      <c r="DV94" s="94"/>
      <c r="DW94" s="94"/>
      <c r="DX94" s="95"/>
      <c r="DZ94" s="96"/>
      <c r="EB94" s="97"/>
      <c r="EC94" s="98"/>
      <c r="EE94" s="102">
        <f t="shared" si="33"/>
        <v>0</v>
      </c>
      <c r="EF94" s="7"/>
      <c r="EG94" s="102"/>
      <c r="EH94" s="68" t="str">
        <f t="shared" si="48"/>
        <v/>
      </c>
      <c r="EI94" s="62"/>
    </row>
    <row r="95" spans="1:139" ht="15" customHeight="1" x14ac:dyDescent="0.25">
      <c r="A95" s="58"/>
      <c r="B95" s="104"/>
      <c r="C95" s="93"/>
      <c r="D95" s="94"/>
      <c r="E95" s="94"/>
      <c r="F95" s="95"/>
      <c r="G95" s="94"/>
      <c r="H95" s="94"/>
      <c r="I95" s="94"/>
      <c r="J95" s="94"/>
      <c r="K95" s="94"/>
      <c r="L95" s="94"/>
      <c r="M95" s="95"/>
      <c r="O95" s="96"/>
      <c r="Q95" s="97"/>
      <c r="R95" s="98"/>
      <c r="T95" s="102">
        <f t="shared" si="35"/>
        <v>0</v>
      </c>
      <c r="U95" s="7"/>
      <c r="V95" s="102"/>
      <c r="W95" s="68" t="str">
        <f t="shared" si="43"/>
        <v/>
      </c>
      <c r="Y95" s="104"/>
      <c r="Z95" s="93"/>
      <c r="AA95" s="94"/>
      <c r="AB95" s="94"/>
      <c r="AC95" s="95"/>
      <c r="AD95" s="94"/>
      <c r="AE95" s="94"/>
      <c r="AF95" s="94"/>
      <c r="AG95" s="94"/>
      <c r="AH95" s="94"/>
      <c r="AI95" s="94"/>
      <c r="AJ95" s="95"/>
      <c r="AL95" s="96"/>
      <c r="AN95" s="97"/>
      <c r="AO95" s="98"/>
      <c r="AQ95" s="102">
        <f t="shared" si="36"/>
        <v>0</v>
      </c>
      <c r="AR95" s="7"/>
      <c r="AS95" s="102"/>
      <c r="AT95" s="68" t="str">
        <f t="shared" si="44"/>
        <v/>
      </c>
      <c r="AV95" s="104"/>
      <c r="AW95" s="93"/>
      <c r="AX95" s="94"/>
      <c r="AY95" s="94"/>
      <c r="AZ95" s="95"/>
      <c r="BA95" s="94"/>
      <c r="BB95" s="94"/>
      <c r="BC95" s="94"/>
      <c r="BD95" s="94"/>
      <c r="BE95" s="94"/>
      <c r="BF95" s="94"/>
      <c r="BG95" s="95"/>
      <c r="BI95" s="96"/>
      <c r="BK95" s="97"/>
      <c r="BL95" s="98"/>
      <c r="BN95" s="102">
        <f t="shared" si="27"/>
        <v>0</v>
      </c>
      <c r="BO95" s="7"/>
      <c r="BP95" s="102"/>
      <c r="BQ95" s="68" t="str">
        <f t="shared" si="45"/>
        <v/>
      </c>
      <c r="BS95" s="104"/>
      <c r="BT95" s="93"/>
      <c r="BU95" s="94"/>
      <c r="BV95" s="94"/>
      <c r="BW95" s="95"/>
      <c r="BX95" s="94"/>
      <c r="BY95" s="94"/>
      <c r="BZ95" s="94"/>
      <c r="CA95" s="94"/>
      <c r="CB95" s="94"/>
      <c r="CC95" s="94"/>
      <c r="CD95" s="95"/>
      <c r="CF95" s="96"/>
      <c r="CH95" s="97"/>
      <c r="CI95" s="98"/>
      <c r="CK95" s="102">
        <f t="shared" si="29"/>
        <v>0</v>
      </c>
      <c r="CL95" s="7"/>
      <c r="CM95" s="102"/>
      <c r="CN95" s="68" t="str">
        <f t="shared" si="46"/>
        <v/>
      </c>
      <c r="CO95" s="7"/>
      <c r="CP95" s="104"/>
      <c r="CQ95" s="93"/>
      <c r="CR95" s="94"/>
      <c r="CS95" s="94"/>
      <c r="CT95" s="95"/>
      <c r="CU95" s="94"/>
      <c r="CV95" s="94"/>
      <c r="CW95" s="94"/>
      <c r="CX95" s="94"/>
      <c r="CY95" s="94"/>
      <c r="CZ95" s="94"/>
      <c r="DA95" s="95"/>
      <c r="DC95" s="96"/>
      <c r="DE95" s="97"/>
      <c r="DF95" s="98"/>
      <c r="DH95" s="102">
        <f t="shared" si="31"/>
        <v>0</v>
      </c>
      <c r="DI95" s="7"/>
      <c r="DJ95" s="102"/>
      <c r="DK95" s="68" t="str">
        <f t="shared" si="47"/>
        <v/>
      </c>
      <c r="DL95" s="7"/>
      <c r="DM95" s="104"/>
      <c r="DN95" s="93"/>
      <c r="DO95" s="94"/>
      <c r="DP95" s="94"/>
      <c r="DQ95" s="95"/>
      <c r="DR95" s="94"/>
      <c r="DS95" s="94"/>
      <c r="DT95" s="94"/>
      <c r="DU95" s="94"/>
      <c r="DV95" s="94"/>
      <c r="DW95" s="94"/>
      <c r="DX95" s="95"/>
      <c r="DZ95" s="96"/>
      <c r="EB95" s="97"/>
      <c r="EC95" s="98"/>
      <c r="EE95" s="102">
        <f t="shared" si="33"/>
        <v>0</v>
      </c>
      <c r="EF95" s="7"/>
      <c r="EG95" s="102"/>
      <c r="EH95" s="68" t="str">
        <f t="shared" si="48"/>
        <v/>
      </c>
      <c r="EI95" s="62"/>
    </row>
    <row r="96" spans="1:139" ht="15" customHeight="1" x14ac:dyDescent="0.25">
      <c r="A96" s="58"/>
      <c r="B96" s="104"/>
      <c r="C96" s="93"/>
      <c r="D96" s="94"/>
      <c r="E96" s="94"/>
      <c r="F96" s="95"/>
      <c r="G96" s="94"/>
      <c r="H96" s="94"/>
      <c r="I96" s="94"/>
      <c r="J96" s="94"/>
      <c r="K96" s="94"/>
      <c r="L96" s="94"/>
      <c r="M96" s="95"/>
      <c r="O96" s="96"/>
      <c r="Q96" s="97"/>
      <c r="R96" s="98"/>
      <c r="T96" s="102">
        <f t="shared" si="35"/>
        <v>0</v>
      </c>
      <c r="U96" s="7"/>
      <c r="V96" s="102"/>
      <c r="W96" s="68" t="str">
        <f t="shared" si="43"/>
        <v/>
      </c>
      <c r="Y96" s="104"/>
      <c r="Z96" s="93"/>
      <c r="AA96" s="94"/>
      <c r="AB96" s="94"/>
      <c r="AC96" s="95"/>
      <c r="AD96" s="94"/>
      <c r="AE96" s="94"/>
      <c r="AF96" s="94"/>
      <c r="AG96" s="94"/>
      <c r="AH96" s="94"/>
      <c r="AI96" s="94"/>
      <c r="AJ96" s="95"/>
      <c r="AL96" s="96"/>
      <c r="AN96" s="97"/>
      <c r="AO96" s="98"/>
      <c r="AQ96" s="102">
        <f t="shared" si="36"/>
        <v>0</v>
      </c>
      <c r="AR96" s="7"/>
      <c r="AS96" s="102"/>
      <c r="AT96" s="68" t="str">
        <f t="shared" si="44"/>
        <v/>
      </c>
      <c r="AV96" s="104"/>
      <c r="AW96" s="93"/>
      <c r="AX96" s="94"/>
      <c r="AY96" s="94"/>
      <c r="AZ96" s="95"/>
      <c r="BA96" s="94"/>
      <c r="BB96" s="94"/>
      <c r="BC96" s="94"/>
      <c r="BD96" s="94"/>
      <c r="BE96" s="94"/>
      <c r="BF96" s="94"/>
      <c r="BG96" s="95"/>
      <c r="BI96" s="96"/>
      <c r="BK96" s="97"/>
      <c r="BL96" s="98"/>
      <c r="BN96" s="102">
        <f t="shared" si="27"/>
        <v>0</v>
      </c>
      <c r="BO96" s="7"/>
      <c r="BP96" s="102"/>
      <c r="BQ96" s="68" t="str">
        <f t="shared" si="45"/>
        <v/>
      </c>
      <c r="BS96" s="104"/>
      <c r="BT96" s="93"/>
      <c r="BU96" s="94"/>
      <c r="BV96" s="94"/>
      <c r="BW96" s="95"/>
      <c r="BX96" s="94"/>
      <c r="BY96" s="94"/>
      <c r="BZ96" s="94"/>
      <c r="CA96" s="94"/>
      <c r="CB96" s="94"/>
      <c r="CC96" s="94"/>
      <c r="CD96" s="95"/>
      <c r="CF96" s="96"/>
      <c r="CH96" s="97"/>
      <c r="CI96" s="98"/>
      <c r="CK96" s="102">
        <f t="shared" si="29"/>
        <v>0</v>
      </c>
      <c r="CL96" s="7"/>
      <c r="CM96" s="102"/>
      <c r="CN96" s="68" t="str">
        <f t="shared" si="46"/>
        <v/>
      </c>
      <c r="CO96" s="7"/>
      <c r="CP96" s="104"/>
      <c r="CQ96" s="93"/>
      <c r="CR96" s="94"/>
      <c r="CS96" s="94"/>
      <c r="CT96" s="95"/>
      <c r="CU96" s="94"/>
      <c r="CV96" s="94"/>
      <c r="CW96" s="94"/>
      <c r="CX96" s="94"/>
      <c r="CY96" s="94"/>
      <c r="CZ96" s="94"/>
      <c r="DA96" s="95"/>
      <c r="DC96" s="96"/>
      <c r="DE96" s="97"/>
      <c r="DF96" s="98"/>
      <c r="DH96" s="102">
        <f t="shared" si="31"/>
        <v>0</v>
      </c>
      <c r="DI96" s="7"/>
      <c r="DJ96" s="102"/>
      <c r="DK96" s="68" t="str">
        <f t="shared" si="47"/>
        <v/>
      </c>
      <c r="DL96" s="7"/>
      <c r="DM96" s="104"/>
      <c r="DN96" s="93"/>
      <c r="DO96" s="94"/>
      <c r="DP96" s="94"/>
      <c r="DQ96" s="95"/>
      <c r="DR96" s="94"/>
      <c r="DS96" s="94"/>
      <c r="DT96" s="94"/>
      <c r="DU96" s="94"/>
      <c r="DV96" s="94"/>
      <c r="DW96" s="94"/>
      <c r="DX96" s="95"/>
      <c r="DZ96" s="96"/>
      <c r="EB96" s="97"/>
      <c r="EC96" s="98"/>
      <c r="EE96" s="102">
        <f t="shared" si="33"/>
        <v>0</v>
      </c>
      <c r="EF96" s="7"/>
      <c r="EG96" s="102"/>
      <c r="EH96" s="68" t="str">
        <f t="shared" si="48"/>
        <v/>
      </c>
      <c r="EI96" s="62"/>
    </row>
    <row r="97" spans="1:139" ht="15" customHeight="1" x14ac:dyDescent="0.25">
      <c r="A97" s="58"/>
      <c r="B97" s="58"/>
      <c r="C97" s="150" t="s">
        <v>151</v>
      </c>
      <c r="M97" s="22"/>
      <c r="N97" s="22"/>
      <c r="O97" s="22"/>
      <c r="P97" s="70"/>
      <c r="R97" s="21" t="s">
        <v>30</v>
      </c>
      <c r="T97" s="69">
        <f>SUM(T77:T96)</f>
        <v>0</v>
      </c>
      <c r="U97" s="70"/>
      <c r="V97" s="71">
        <f>SUM(V77:V96)</f>
        <v>0</v>
      </c>
      <c r="W97" s="68" t="str">
        <f t="shared" si="25"/>
        <v>-</v>
      </c>
      <c r="Y97" s="58"/>
      <c r="Z97" s="150" t="s">
        <v>151</v>
      </c>
      <c r="AJ97" s="22"/>
      <c r="AK97" s="22"/>
      <c r="AL97" s="22"/>
      <c r="AM97" s="70"/>
      <c r="AN97" s="6"/>
      <c r="AO97" s="21" t="s">
        <v>30</v>
      </c>
      <c r="AQ97" s="69">
        <f>SUM(AQ77:AQ96)</f>
        <v>0</v>
      </c>
      <c r="AR97" s="70"/>
      <c r="AS97" s="71">
        <f>SUM(AS77:AS96)</f>
        <v>0</v>
      </c>
      <c r="AT97" s="68" t="str">
        <f t="shared" si="26"/>
        <v>-</v>
      </c>
      <c r="AV97" s="58"/>
      <c r="AW97" s="150" t="s">
        <v>151</v>
      </c>
      <c r="BG97" s="22"/>
      <c r="BH97" s="22"/>
      <c r="BI97" s="22"/>
      <c r="BJ97" s="70"/>
      <c r="BK97" s="6"/>
      <c r="BL97" s="21" t="s">
        <v>30</v>
      </c>
      <c r="BN97" s="69">
        <f>SUM(BN77:BN96)</f>
        <v>0</v>
      </c>
      <c r="BO97" s="70"/>
      <c r="BP97" s="71">
        <f>SUM(BP77:BP96)</f>
        <v>0</v>
      </c>
      <c r="BQ97" s="68" t="str">
        <f t="shared" si="28"/>
        <v>-</v>
      </c>
      <c r="BS97" s="58"/>
      <c r="BT97" s="150" t="s">
        <v>151</v>
      </c>
      <c r="CF97" s="22"/>
      <c r="CG97" s="70"/>
      <c r="CH97" s="6"/>
      <c r="CI97" s="21" t="s">
        <v>30</v>
      </c>
      <c r="CK97" s="69">
        <f>SUM(CK77:CK96)</f>
        <v>0</v>
      </c>
      <c r="CL97" s="70"/>
      <c r="CM97" s="71">
        <f>SUM(CM77:CM96)</f>
        <v>0</v>
      </c>
      <c r="CN97" s="68" t="str">
        <f t="shared" si="30"/>
        <v>-</v>
      </c>
      <c r="CO97" s="7"/>
      <c r="CP97" s="58"/>
      <c r="CQ97" s="150" t="s">
        <v>151</v>
      </c>
      <c r="DA97" s="22"/>
      <c r="DB97" s="22"/>
      <c r="DC97" s="22"/>
      <c r="DD97" s="70"/>
      <c r="DE97" s="6"/>
      <c r="DF97" s="21" t="s">
        <v>30</v>
      </c>
      <c r="DH97" s="69">
        <f>SUM(DH77:DH96)</f>
        <v>0</v>
      </c>
      <c r="DI97" s="70"/>
      <c r="DJ97" s="71">
        <f>SUM(DJ77:DJ96)</f>
        <v>0</v>
      </c>
      <c r="DK97" s="68" t="str">
        <f t="shared" si="32"/>
        <v>-</v>
      </c>
      <c r="DL97" s="7"/>
      <c r="DM97" s="58"/>
      <c r="DN97" s="150" t="s">
        <v>151</v>
      </c>
      <c r="DZ97" s="22"/>
      <c r="EA97" s="70"/>
      <c r="EB97" s="6"/>
      <c r="EC97" s="21" t="s">
        <v>30</v>
      </c>
      <c r="EE97" s="69">
        <f>SUM(EE77:EE96)</f>
        <v>0</v>
      </c>
      <c r="EF97" s="70"/>
      <c r="EG97" s="71">
        <f>SUM(EG77:EG96)</f>
        <v>0</v>
      </c>
      <c r="EH97" s="68" t="str">
        <f t="shared" si="34"/>
        <v>-</v>
      </c>
      <c r="EI97" s="62"/>
    </row>
    <row r="98" spans="1:139" ht="15" customHeight="1" x14ac:dyDescent="0.25">
      <c r="A98" s="58"/>
      <c r="B98" s="58"/>
      <c r="Y98" s="58"/>
      <c r="AV98" s="58"/>
      <c r="BS98" s="58"/>
      <c r="CO98" s="7"/>
      <c r="CP98" s="58"/>
      <c r="DL98" s="7"/>
      <c r="DM98" s="58"/>
      <c r="EI98" s="62"/>
    </row>
    <row r="99" spans="1:139" ht="15" customHeight="1" x14ac:dyDescent="0.25">
      <c r="A99" s="58"/>
      <c r="B99" s="59"/>
      <c r="C99" s="9" t="s">
        <v>14</v>
      </c>
      <c r="D99" s="5"/>
      <c r="E99" s="5"/>
      <c r="F99" s="5"/>
      <c r="G99" s="5"/>
      <c r="H99" s="5"/>
      <c r="I99" s="5"/>
      <c r="J99" s="5"/>
      <c r="K99" s="5"/>
      <c r="L99" s="5"/>
      <c r="M99" s="5"/>
      <c r="N99" s="5"/>
      <c r="O99" s="5"/>
      <c r="P99" s="5"/>
      <c r="Q99" s="20"/>
      <c r="R99" s="20"/>
      <c r="S99" s="5"/>
      <c r="T99" s="5"/>
      <c r="Y99" s="59"/>
      <c r="Z99" s="9" t="s">
        <v>14</v>
      </c>
      <c r="AA99" s="5"/>
      <c r="AB99" s="5"/>
      <c r="AC99" s="5"/>
      <c r="AD99" s="5"/>
      <c r="AE99" s="5"/>
      <c r="AF99" s="5"/>
      <c r="AG99" s="5"/>
      <c r="AH99" s="5"/>
      <c r="AI99" s="5"/>
      <c r="AJ99" s="5"/>
      <c r="AK99" s="5"/>
      <c r="AL99" s="5"/>
      <c r="AM99" s="5"/>
      <c r="AN99" s="5"/>
      <c r="AO99" s="5"/>
      <c r="AP99" s="5"/>
      <c r="AQ99" s="5"/>
      <c r="AV99" s="59"/>
      <c r="AW99" s="9" t="s">
        <v>14</v>
      </c>
      <c r="AX99" s="5"/>
      <c r="AY99" s="5"/>
      <c r="AZ99" s="5"/>
      <c r="BA99" s="5"/>
      <c r="BB99" s="5"/>
      <c r="BC99" s="5"/>
      <c r="BD99" s="5"/>
      <c r="BE99" s="5"/>
      <c r="BF99" s="5"/>
      <c r="BG99" s="5"/>
      <c r="BH99" s="5"/>
      <c r="BI99" s="5"/>
      <c r="BJ99" s="5"/>
      <c r="BK99" s="5"/>
      <c r="BL99" s="5"/>
      <c r="BM99" s="5"/>
      <c r="BN99" s="5"/>
      <c r="BS99" s="59"/>
      <c r="BT99" s="9" t="s">
        <v>14</v>
      </c>
      <c r="BU99" s="5"/>
      <c r="BV99" s="5"/>
      <c r="BW99" s="5"/>
      <c r="BX99" s="5"/>
      <c r="BY99" s="5"/>
      <c r="BZ99" s="5"/>
      <c r="CA99" s="5"/>
      <c r="CB99" s="5"/>
      <c r="CC99" s="5"/>
      <c r="CD99" s="5"/>
      <c r="CE99" s="5"/>
      <c r="CF99" s="5"/>
      <c r="CG99" s="5"/>
      <c r="CH99" s="5"/>
      <c r="CI99" s="5"/>
      <c r="CJ99" s="5"/>
      <c r="CK99" s="5"/>
      <c r="CP99" s="59"/>
      <c r="CQ99" s="9" t="s">
        <v>14</v>
      </c>
      <c r="CR99" s="5"/>
      <c r="CS99" s="5"/>
      <c r="CT99" s="5"/>
      <c r="CU99" s="5"/>
      <c r="CV99" s="5"/>
      <c r="CW99" s="5"/>
      <c r="CX99" s="5"/>
      <c r="CY99" s="5"/>
      <c r="CZ99" s="5"/>
      <c r="DA99" s="5"/>
      <c r="DB99" s="5"/>
      <c r="DC99" s="5"/>
      <c r="DD99" s="5"/>
      <c r="DE99" s="5"/>
      <c r="DF99" s="5"/>
      <c r="DG99" s="5"/>
      <c r="DH99" s="5"/>
      <c r="DL99" s="7"/>
      <c r="DM99" s="59"/>
      <c r="DN99" s="9" t="s">
        <v>14</v>
      </c>
      <c r="DO99" s="5"/>
      <c r="DP99" s="5"/>
      <c r="DQ99" s="5"/>
      <c r="DR99" s="5"/>
      <c r="DS99" s="5"/>
      <c r="DT99" s="5"/>
      <c r="DU99" s="5"/>
      <c r="DV99" s="5"/>
      <c r="DW99" s="5"/>
      <c r="DX99" s="5"/>
      <c r="DY99" s="5"/>
      <c r="DZ99" s="5"/>
      <c r="EA99" s="5"/>
      <c r="EB99" s="5"/>
      <c r="EC99" s="5"/>
      <c r="ED99" s="5"/>
      <c r="EE99" s="5"/>
      <c r="EI99" s="62"/>
    </row>
    <row r="100" spans="1:139" ht="15" customHeight="1" x14ac:dyDescent="0.25">
      <c r="A100" s="58"/>
      <c r="B100" s="63"/>
      <c r="C100" s="4" t="s">
        <v>34</v>
      </c>
      <c r="G100" s="74" t="s">
        <v>35</v>
      </c>
      <c r="H100" s="74" t="s">
        <v>36</v>
      </c>
      <c r="T100" s="74" t="s">
        <v>26</v>
      </c>
      <c r="U100" s="74"/>
      <c r="V100" s="74" t="s">
        <v>27</v>
      </c>
      <c r="W100" s="74" t="s">
        <v>28</v>
      </c>
      <c r="X100" s="74"/>
      <c r="Y100" s="63"/>
      <c r="Z100" s="4" t="s">
        <v>34</v>
      </c>
      <c r="AD100" s="74" t="s">
        <v>35</v>
      </c>
      <c r="AE100" s="74" t="s">
        <v>36</v>
      </c>
      <c r="AQ100" s="74" t="s">
        <v>26</v>
      </c>
      <c r="AR100" s="74"/>
      <c r="AS100" s="74" t="s">
        <v>27</v>
      </c>
      <c r="AT100" s="74" t="s">
        <v>28</v>
      </c>
      <c r="AU100" s="74"/>
      <c r="AV100" s="63"/>
      <c r="AW100" s="4" t="s">
        <v>34</v>
      </c>
      <c r="BA100" s="74" t="s">
        <v>35</v>
      </c>
      <c r="BB100" s="74" t="s">
        <v>36</v>
      </c>
      <c r="BN100" s="74" t="s">
        <v>26</v>
      </c>
      <c r="BO100" s="74"/>
      <c r="BP100" s="74" t="s">
        <v>27</v>
      </c>
      <c r="BQ100" s="74" t="s">
        <v>28</v>
      </c>
      <c r="BR100" s="74"/>
      <c r="BS100" s="63"/>
      <c r="BT100" s="4" t="s">
        <v>34</v>
      </c>
      <c r="BX100" s="74" t="s">
        <v>35</v>
      </c>
      <c r="BY100" s="74" t="s">
        <v>36</v>
      </c>
      <c r="CK100" s="74" t="s">
        <v>26</v>
      </c>
      <c r="CL100" s="74"/>
      <c r="CM100" s="74" t="s">
        <v>27</v>
      </c>
      <c r="CN100" s="74" t="s">
        <v>28</v>
      </c>
      <c r="CO100" s="74"/>
      <c r="CP100" s="63"/>
      <c r="CQ100" s="4" t="s">
        <v>34</v>
      </c>
      <c r="CU100" s="74" t="s">
        <v>35</v>
      </c>
      <c r="CV100" s="74" t="s">
        <v>36</v>
      </c>
      <c r="DH100" s="74" t="s">
        <v>26</v>
      </c>
      <c r="DI100" s="74"/>
      <c r="DJ100" s="74" t="s">
        <v>27</v>
      </c>
      <c r="DK100" s="74" t="s">
        <v>28</v>
      </c>
      <c r="DL100" s="7"/>
      <c r="DM100" s="63"/>
      <c r="DN100" s="4" t="s">
        <v>34</v>
      </c>
      <c r="DR100" s="74" t="s">
        <v>35</v>
      </c>
      <c r="DS100" s="74" t="s">
        <v>36</v>
      </c>
      <c r="EE100" s="74" t="s">
        <v>26</v>
      </c>
      <c r="EF100" s="74"/>
      <c r="EG100" s="74" t="s">
        <v>27</v>
      </c>
      <c r="EH100" s="74" t="s">
        <v>28</v>
      </c>
      <c r="EI100" s="62"/>
    </row>
    <row r="101" spans="1:139" ht="15" customHeight="1" x14ac:dyDescent="0.25">
      <c r="A101" s="58"/>
      <c r="B101" s="58"/>
      <c r="C101" s="103" t="s">
        <v>37</v>
      </c>
      <c r="D101" s="94"/>
      <c r="E101" s="94"/>
      <c r="F101" s="94"/>
      <c r="G101" s="99"/>
      <c r="H101" s="95"/>
      <c r="T101" s="67">
        <f>IFERROR(G101*H101,0)</f>
        <v>0</v>
      </c>
      <c r="U101" s="7"/>
      <c r="V101" s="102"/>
      <c r="W101" s="68" t="str">
        <f t="shared" ref="W101:W106" si="49">IFERROR(IF(ISNUMBER(V101),V101/T101,""),"-")</f>
        <v/>
      </c>
      <c r="Y101" s="58"/>
      <c r="Z101" s="103" t="s">
        <v>37</v>
      </c>
      <c r="AA101" s="94"/>
      <c r="AB101" s="94"/>
      <c r="AC101" s="94"/>
      <c r="AD101" s="99"/>
      <c r="AE101" s="95"/>
      <c r="AQ101" s="67">
        <f>IFERROR(AD101*AE101,0)</f>
        <v>0</v>
      </c>
      <c r="AR101" s="7"/>
      <c r="AS101" s="102"/>
      <c r="AT101" s="68" t="str">
        <f t="shared" ref="AT101:AT106" si="50">IFERROR(IF(ISNUMBER(AS101),AS101/AQ101,""),"-")</f>
        <v/>
      </c>
      <c r="AV101" s="58"/>
      <c r="AW101" s="103" t="s">
        <v>37</v>
      </c>
      <c r="AX101" s="94"/>
      <c r="AY101" s="94"/>
      <c r="AZ101" s="94"/>
      <c r="BA101" s="99"/>
      <c r="BB101" s="95"/>
      <c r="BN101" s="67">
        <f>IFERROR(BA101*BB101,0)</f>
        <v>0</v>
      </c>
      <c r="BO101" s="7"/>
      <c r="BP101" s="102"/>
      <c r="BQ101" s="68" t="str">
        <f t="shared" ref="BQ101:BQ106" si="51">IFERROR(IF(ISNUMBER(BP101),BP101/BN101,""),"-")</f>
        <v/>
      </c>
      <c r="BS101" s="58"/>
      <c r="BT101" s="103" t="s">
        <v>37</v>
      </c>
      <c r="BU101" s="94"/>
      <c r="BV101" s="94"/>
      <c r="BW101" s="94"/>
      <c r="BX101" s="99"/>
      <c r="BY101" s="95"/>
      <c r="CK101" s="67">
        <f>IFERROR(BX101*BY101,0)</f>
        <v>0</v>
      </c>
      <c r="CL101" s="7"/>
      <c r="CM101" s="102"/>
      <c r="CN101" s="68" t="str">
        <f t="shared" ref="CN101:CN106" si="52">IFERROR(IF(ISNUMBER(CM101),CM101/CK101,""),"-")</f>
        <v/>
      </c>
      <c r="CO101" s="7"/>
      <c r="CP101" s="58"/>
      <c r="CQ101" s="103" t="s">
        <v>37</v>
      </c>
      <c r="CR101" s="94"/>
      <c r="CS101" s="94"/>
      <c r="CT101" s="94"/>
      <c r="CU101" s="99"/>
      <c r="CV101" s="95"/>
      <c r="DH101" s="67">
        <f>IFERROR(CU101*CV101,0)</f>
        <v>0</v>
      </c>
      <c r="DI101" s="7"/>
      <c r="DJ101" s="102"/>
      <c r="DK101" s="68" t="str">
        <f t="shared" ref="DK101:DK106" si="53">IFERROR(IF(ISNUMBER(DJ101),DJ101/DH101,""),"-")</f>
        <v/>
      </c>
      <c r="DL101" s="7"/>
      <c r="DM101" s="58"/>
      <c r="DN101" s="103" t="s">
        <v>37</v>
      </c>
      <c r="DO101" s="94"/>
      <c r="DP101" s="94"/>
      <c r="DQ101" s="94"/>
      <c r="DR101" s="99"/>
      <c r="DS101" s="95"/>
      <c r="EE101" s="67">
        <f>IFERROR(DR101*DS101,0)</f>
        <v>0</v>
      </c>
      <c r="EF101" s="7"/>
      <c r="EG101" s="102"/>
      <c r="EH101" s="68" t="str">
        <f t="shared" ref="EH101:EH106" si="54">IFERROR(IF(ISNUMBER(EG101),EG101/EE101,""),"-")</f>
        <v/>
      </c>
      <c r="EI101" s="62"/>
    </row>
    <row r="102" spans="1:139" ht="15" customHeight="1" x14ac:dyDescent="0.25">
      <c r="A102" s="58"/>
      <c r="B102" s="58"/>
      <c r="C102" s="93"/>
      <c r="D102" s="94"/>
      <c r="E102" s="94"/>
      <c r="F102" s="94"/>
      <c r="G102" s="99"/>
      <c r="H102" s="95"/>
      <c r="T102" s="67">
        <f>IFERROR(G102*H102,0)</f>
        <v>0</v>
      </c>
      <c r="U102" s="7"/>
      <c r="V102" s="102"/>
      <c r="W102" s="68" t="str">
        <f t="shared" si="49"/>
        <v/>
      </c>
      <c r="Y102" s="58"/>
      <c r="Z102" s="93"/>
      <c r="AA102" s="94"/>
      <c r="AB102" s="94"/>
      <c r="AC102" s="94"/>
      <c r="AD102" s="99"/>
      <c r="AE102" s="95"/>
      <c r="AQ102" s="67">
        <f t="shared" ref="AQ102:AQ105" si="55">IFERROR(AD102*AE102,0)</f>
        <v>0</v>
      </c>
      <c r="AR102" s="7"/>
      <c r="AS102" s="102"/>
      <c r="AT102" s="68" t="str">
        <f t="shared" si="50"/>
        <v/>
      </c>
      <c r="AV102" s="58"/>
      <c r="AW102" s="93"/>
      <c r="AX102" s="94"/>
      <c r="AY102" s="94"/>
      <c r="AZ102" s="94"/>
      <c r="BA102" s="99"/>
      <c r="BB102" s="95"/>
      <c r="BN102" s="67">
        <f t="shared" ref="BN102:BN105" si="56">IFERROR(BA102*BB102,0)</f>
        <v>0</v>
      </c>
      <c r="BO102" s="7"/>
      <c r="BP102" s="102"/>
      <c r="BQ102" s="68" t="str">
        <f t="shared" si="51"/>
        <v/>
      </c>
      <c r="BS102" s="58"/>
      <c r="BT102" s="93"/>
      <c r="BU102" s="94"/>
      <c r="BV102" s="94"/>
      <c r="BW102" s="94"/>
      <c r="BX102" s="99"/>
      <c r="BY102" s="95"/>
      <c r="CK102" s="67">
        <f t="shared" ref="CK102:CK105" si="57">IFERROR(BX102*BY102,0)</f>
        <v>0</v>
      </c>
      <c r="CL102" s="7"/>
      <c r="CM102" s="102"/>
      <c r="CN102" s="68" t="str">
        <f t="shared" si="52"/>
        <v/>
      </c>
      <c r="CO102" s="7"/>
      <c r="CP102" s="58"/>
      <c r="CQ102" s="93"/>
      <c r="CR102" s="94"/>
      <c r="CS102" s="94"/>
      <c r="CT102" s="94"/>
      <c r="CU102" s="99"/>
      <c r="CV102" s="95"/>
      <c r="DH102" s="67">
        <f t="shared" ref="DH102:DH105" si="58">IFERROR(CU102*CV102,0)</f>
        <v>0</v>
      </c>
      <c r="DI102" s="7"/>
      <c r="DJ102" s="102"/>
      <c r="DK102" s="68" t="str">
        <f t="shared" si="53"/>
        <v/>
      </c>
      <c r="DL102" s="7"/>
      <c r="DM102" s="58"/>
      <c r="DN102" s="93"/>
      <c r="DO102" s="94"/>
      <c r="DP102" s="94"/>
      <c r="DQ102" s="94"/>
      <c r="DR102" s="99"/>
      <c r="DS102" s="95"/>
      <c r="EE102" s="67">
        <f t="shared" ref="EE102:EE105" si="59">IFERROR(DR102*DS102,0)</f>
        <v>0</v>
      </c>
      <c r="EF102" s="7"/>
      <c r="EG102" s="102"/>
      <c r="EH102" s="68" t="str">
        <f t="shared" si="54"/>
        <v/>
      </c>
      <c r="EI102" s="62"/>
    </row>
    <row r="103" spans="1:139" ht="15" customHeight="1" x14ac:dyDescent="0.25">
      <c r="A103" s="58"/>
      <c r="B103" s="58"/>
      <c r="C103" s="93"/>
      <c r="D103" s="94"/>
      <c r="E103" s="94"/>
      <c r="F103" s="94"/>
      <c r="G103" s="99"/>
      <c r="H103" s="95"/>
      <c r="T103" s="67">
        <f t="shared" ref="T103:T105" si="60">IFERROR(G103*H103,0)</f>
        <v>0</v>
      </c>
      <c r="U103" s="7"/>
      <c r="V103" s="102"/>
      <c r="W103" s="68" t="str">
        <f t="shared" si="49"/>
        <v/>
      </c>
      <c r="Y103" s="58"/>
      <c r="Z103" s="93"/>
      <c r="AA103" s="94"/>
      <c r="AB103" s="94"/>
      <c r="AC103" s="94"/>
      <c r="AD103" s="99"/>
      <c r="AE103" s="95"/>
      <c r="AQ103" s="67">
        <f t="shared" si="55"/>
        <v>0</v>
      </c>
      <c r="AR103" s="7"/>
      <c r="AS103" s="102"/>
      <c r="AT103" s="68" t="str">
        <f t="shared" si="50"/>
        <v/>
      </c>
      <c r="AV103" s="58"/>
      <c r="AW103" s="93"/>
      <c r="AX103" s="94"/>
      <c r="AY103" s="94"/>
      <c r="AZ103" s="94"/>
      <c r="BA103" s="99"/>
      <c r="BB103" s="95"/>
      <c r="BN103" s="67">
        <f t="shared" si="56"/>
        <v>0</v>
      </c>
      <c r="BO103" s="7"/>
      <c r="BP103" s="102"/>
      <c r="BQ103" s="68" t="str">
        <f t="shared" si="51"/>
        <v/>
      </c>
      <c r="BS103" s="58"/>
      <c r="BT103" s="93"/>
      <c r="BU103" s="94"/>
      <c r="BV103" s="94"/>
      <c r="BW103" s="94"/>
      <c r="BX103" s="99"/>
      <c r="BY103" s="95"/>
      <c r="CK103" s="67">
        <f t="shared" si="57"/>
        <v>0</v>
      </c>
      <c r="CL103" s="7"/>
      <c r="CM103" s="102"/>
      <c r="CN103" s="68" t="str">
        <f t="shared" si="52"/>
        <v/>
      </c>
      <c r="CO103" s="7"/>
      <c r="CP103" s="58"/>
      <c r="CQ103" s="93"/>
      <c r="CR103" s="94"/>
      <c r="CS103" s="94"/>
      <c r="CT103" s="94"/>
      <c r="CU103" s="99"/>
      <c r="CV103" s="95"/>
      <c r="DH103" s="67">
        <f t="shared" si="58"/>
        <v>0</v>
      </c>
      <c r="DI103" s="7"/>
      <c r="DJ103" s="102"/>
      <c r="DK103" s="68" t="str">
        <f t="shared" si="53"/>
        <v/>
      </c>
      <c r="DL103" s="7"/>
      <c r="DM103" s="58"/>
      <c r="DN103" s="93"/>
      <c r="DO103" s="94"/>
      <c r="DP103" s="94"/>
      <c r="DQ103" s="94"/>
      <c r="DR103" s="99"/>
      <c r="DS103" s="95"/>
      <c r="EE103" s="67">
        <f t="shared" si="59"/>
        <v>0</v>
      </c>
      <c r="EF103" s="7"/>
      <c r="EG103" s="102"/>
      <c r="EH103" s="68" t="str">
        <f t="shared" si="54"/>
        <v/>
      </c>
      <c r="EI103" s="62"/>
    </row>
    <row r="104" spans="1:139" ht="15" customHeight="1" x14ac:dyDescent="0.25">
      <c r="A104" s="58"/>
      <c r="B104" s="58"/>
      <c r="C104" s="93"/>
      <c r="D104" s="94"/>
      <c r="E104" s="94"/>
      <c r="F104" s="94"/>
      <c r="G104" s="99"/>
      <c r="H104" s="95"/>
      <c r="T104" s="67">
        <f t="shared" si="60"/>
        <v>0</v>
      </c>
      <c r="U104" s="7"/>
      <c r="V104" s="102"/>
      <c r="W104" s="68" t="str">
        <f t="shared" si="49"/>
        <v/>
      </c>
      <c r="Y104" s="58"/>
      <c r="Z104" s="93"/>
      <c r="AA104" s="94"/>
      <c r="AB104" s="94"/>
      <c r="AC104" s="94"/>
      <c r="AD104" s="99"/>
      <c r="AE104" s="95"/>
      <c r="AQ104" s="67">
        <f t="shared" si="55"/>
        <v>0</v>
      </c>
      <c r="AR104" s="7"/>
      <c r="AS104" s="102"/>
      <c r="AT104" s="68" t="str">
        <f t="shared" si="50"/>
        <v/>
      </c>
      <c r="AV104" s="58"/>
      <c r="AW104" s="93"/>
      <c r="AX104" s="94"/>
      <c r="AY104" s="94"/>
      <c r="AZ104" s="94"/>
      <c r="BA104" s="99"/>
      <c r="BB104" s="95"/>
      <c r="BN104" s="67">
        <f t="shared" si="56"/>
        <v>0</v>
      </c>
      <c r="BO104" s="7"/>
      <c r="BP104" s="102"/>
      <c r="BQ104" s="68" t="str">
        <f t="shared" si="51"/>
        <v/>
      </c>
      <c r="BS104" s="58"/>
      <c r="BT104" s="93"/>
      <c r="BU104" s="94"/>
      <c r="BV104" s="94"/>
      <c r="BW104" s="94"/>
      <c r="BX104" s="99"/>
      <c r="BY104" s="95"/>
      <c r="CK104" s="67">
        <f t="shared" si="57"/>
        <v>0</v>
      </c>
      <c r="CL104" s="7"/>
      <c r="CM104" s="102"/>
      <c r="CN104" s="68" t="str">
        <f t="shared" si="52"/>
        <v/>
      </c>
      <c r="CO104" s="7"/>
      <c r="CP104" s="58"/>
      <c r="CQ104" s="93"/>
      <c r="CR104" s="94"/>
      <c r="CS104" s="94"/>
      <c r="CT104" s="94"/>
      <c r="CU104" s="99"/>
      <c r="CV104" s="95"/>
      <c r="DH104" s="67">
        <f t="shared" si="58"/>
        <v>0</v>
      </c>
      <c r="DI104" s="7"/>
      <c r="DJ104" s="102"/>
      <c r="DK104" s="68" t="str">
        <f t="shared" si="53"/>
        <v/>
      </c>
      <c r="DL104" s="7"/>
      <c r="DM104" s="58"/>
      <c r="DN104" s="93"/>
      <c r="DO104" s="94"/>
      <c r="DP104" s="94"/>
      <c r="DQ104" s="94"/>
      <c r="DR104" s="99"/>
      <c r="DS104" s="95"/>
      <c r="EE104" s="67">
        <f t="shared" si="59"/>
        <v>0</v>
      </c>
      <c r="EF104" s="7"/>
      <c r="EG104" s="102"/>
      <c r="EH104" s="68" t="str">
        <f t="shared" si="54"/>
        <v/>
      </c>
      <c r="EI104" s="62"/>
    </row>
    <row r="105" spans="1:139" ht="15" customHeight="1" x14ac:dyDescent="0.25">
      <c r="A105" s="58"/>
      <c r="B105" s="58"/>
      <c r="C105" s="93"/>
      <c r="D105" s="94"/>
      <c r="E105" s="94"/>
      <c r="F105" s="94"/>
      <c r="G105" s="99"/>
      <c r="H105" s="95"/>
      <c r="T105" s="67">
        <f t="shared" si="60"/>
        <v>0</v>
      </c>
      <c r="U105" s="7"/>
      <c r="V105" s="102"/>
      <c r="W105" s="68" t="str">
        <f t="shared" si="49"/>
        <v/>
      </c>
      <c r="Y105" s="58"/>
      <c r="Z105" s="93"/>
      <c r="AA105" s="94"/>
      <c r="AB105" s="94"/>
      <c r="AC105" s="94"/>
      <c r="AD105" s="99"/>
      <c r="AE105" s="95"/>
      <c r="AQ105" s="67">
        <f t="shared" si="55"/>
        <v>0</v>
      </c>
      <c r="AR105" s="7"/>
      <c r="AS105" s="102"/>
      <c r="AT105" s="68" t="str">
        <f t="shared" si="50"/>
        <v/>
      </c>
      <c r="AV105" s="58"/>
      <c r="AW105" s="93"/>
      <c r="AX105" s="94"/>
      <c r="AY105" s="94"/>
      <c r="AZ105" s="94"/>
      <c r="BA105" s="99"/>
      <c r="BB105" s="95"/>
      <c r="BN105" s="67">
        <f t="shared" si="56"/>
        <v>0</v>
      </c>
      <c r="BO105" s="7"/>
      <c r="BP105" s="102"/>
      <c r="BQ105" s="68" t="str">
        <f t="shared" si="51"/>
        <v/>
      </c>
      <c r="BS105" s="58"/>
      <c r="BT105" s="93"/>
      <c r="BU105" s="94"/>
      <c r="BV105" s="94"/>
      <c r="BW105" s="94"/>
      <c r="BX105" s="99"/>
      <c r="BY105" s="95"/>
      <c r="CK105" s="67">
        <f t="shared" si="57"/>
        <v>0</v>
      </c>
      <c r="CL105" s="7"/>
      <c r="CM105" s="102"/>
      <c r="CN105" s="68" t="str">
        <f t="shared" si="52"/>
        <v/>
      </c>
      <c r="CO105" s="7"/>
      <c r="CP105" s="58"/>
      <c r="CQ105" s="93"/>
      <c r="CR105" s="94"/>
      <c r="CS105" s="94"/>
      <c r="CT105" s="94"/>
      <c r="CU105" s="99"/>
      <c r="CV105" s="95"/>
      <c r="DH105" s="67">
        <f t="shared" si="58"/>
        <v>0</v>
      </c>
      <c r="DI105" s="7"/>
      <c r="DJ105" s="102"/>
      <c r="DK105" s="68" t="str">
        <f t="shared" si="53"/>
        <v/>
      </c>
      <c r="DL105" s="7"/>
      <c r="DM105" s="58"/>
      <c r="DN105" s="93"/>
      <c r="DO105" s="94"/>
      <c r="DP105" s="94"/>
      <c r="DQ105" s="94"/>
      <c r="DR105" s="99"/>
      <c r="DS105" s="95"/>
      <c r="EE105" s="67">
        <f t="shared" si="59"/>
        <v>0</v>
      </c>
      <c r="EF105" s="7"/>
      <c r="EG105" s="102"/>
      <c r="EH105" s="68" t="str">
        <f t="shared" si="54"/>
        <v/>
      </c>
      <c r="EI105" s="62"/>
    </row>
    <row r="106" spans="1:139" ht="15" customHeight="1" x14ac:dyDescent="0.25">
      <c r="A106" s="58"/>
      <c r="B106" s="58"/>
      <c r="R106" s="21" t="s">
        <v>30</v>
      </c>
      <c r="T106" s="69">
        <f>SUM(T101:T105)</f>
        <v>0</v>
      </c>
      <c r="U106" s="70"/>
      <c r="V106" s="71">
        <f>SUM(V101:V105)</f>
        <v>0</v>
      </c>
      <c r="W106" s="68" t="str">
        <f t="shared" si="49"/>
        <v>-</v>
      </c>
      <c r="Y106" s="58"/>
      <c r="AO106" s="21" t="s">
        <v>30</v>
      </c>
      <c r="AQ106" s="69">
        <f>SUM(AQ101:AQ105)</f>
        <v>0</v>
      </c>
      <c r="AR106" s="70"/>
      <c r="AS106" s="71">
        <f>SUM(AS101:AS105)</f>
        <v>0</v>
      </c>
      <c r="AT106" s="68" t="str">
        <f t="shared" si="50"/>
        <v>-</v>
      </c>
      <c r="AV106" s="58"/>
      <c r="BL106" s="21" t="s">
        <v>30</v>
      </c>
      <c r="BN106" s="69">
        <f>SUM(BN101:BN105)</f>
        <v>0</v>
      </c>
      <c r="BO106" s="70"/>
      <c r="BP106" s="71">
        <f>SUM(BP101:BP105)</f>
        <v>0</v>
      </c>
      <c r="BQ106" s="68" t="str">
        <f t="shared" si="51"/>
        <v>-</v>
      </c>
      <c r="BS106" s="58"/>
      <c r="CI106" s="21" t="s">
        <v>30</v>
      </c>
      <c r="CK106" s="69">
        <f>SUM(CK101:CK105)</f>
        <v>0</v>
      </c>
      <c r="CL106" s="70"/>
      <c r="CM106" s="71">
        <f>SUM(CM101:CM105)</f>
        <v>0</v>
      </c>
      <c r="CN106" s="68" t="str">
        <f t="shared" si="52"/>
        <v>-</v>
      </c>
      <c r="CO106" s="7"/>
      <c r="CP106" s="58"/>
      <c r="DF106" s="21" t="s">
        <v>30</v>
      </c>
      <c r="DH106" s="69">
        <f>SUM(DH101:DH105)</f>
        <v>0</v>
      </c>
      <c r="DI106" s="70"/>
      <c r="DJ106" s="71">
        <f>SUM(DJ101:DJ105)</f>
        <v>0</v>
      </c>
      <c r="DK106" s="68" t="str">
        <f t="shared" si="53"/>
        <v>-</v>
      </c>
      <c r="DL106" s="7"/>
      <c r="DM106" s="58"/>
      <c r="EC106" s="21" t="s">
        <v>30</v>
      </c>
      <c r="EE106" s="69">
        <f>SUM(EE101:EE105)</f>
        <v>0</v>
      </c>
      <c r="EF106" s="70"/>
      <c r="EG106" s="71">
        <f>SUM(EG101:EG105)</f>
        <v>0</v>
      </c>
      <c r="EH106" s="68" t="str">
        <f t="shared" si="54"/>
        <v>-</v>
      </c>
      <c r="EI106" s="62"/>
    </row>
    <row r="107" spans="1:139" ht="15" customHeight="1" x14ac:dyDescent="0.25">
      <c r="A107" s="58"/>
      <c r="B107" s="58"/>
      <c r="V107" s="7"/>
      <c r="W107" s="7"/>
      <c r="X107" s="7"/>
      <c r="Y107" s="58"/>
      <c r="AS107" s="7"/>
      <c r="AT107" s="7"/>
      <c r="AU107" s="7"/>
      <c r="AV107" s="58"/>
      <c r="BP107" s="7"/>
      <c r="BQ107" s="7"/>
      <c r="BR107" s="7"/>
      <c r="BS107" s="58"/>
      <c r="CM107" s="7"/>
      <c r="CN107" s="7"/>
      <c r="CO107" s="7"/>
      <c r="CP107" s="58"/>
      <c r="DJ107" s="7"/>
      <c r="DK107" s="7"/>
      <c r="DL107" s="7"/>
      <c r="DM107" s="58"/>
      <c r="EG107" s="7"/>
      <c r="EH107" s="7"/>
      <c r="EI107" s="62"/>
    </row>
    <row r="108" spans="1:139" ht="15" customHeight="1" x14ac:dyDescent="0.25">
      <c r="A108" s="58"/>
      <c r="B108" s="59"/>
      <c r="C108" s="9" t="s">
        <v>15</v>
      </c>
      <c r="D108" s="5"/>
      <c r="E108" s="5"/>
      <c r="F108" s="5"/>
      <c r="G108" s="5"/>
      <c r="H108" s="5"/>
      <c r="I108" s="5"/>
      <c r="J108" s="5"/>
      <c r="K108" s="5"/>
      <c r="L108" s="5"/>
      <c r="M108" s="5"/>
      <c r="N108" s="5"/>
      <c r="O108" s="5"/>
      <c r="P108" s="5"/>
      <c r="Q108" s="20"/>
      <c r="R108" s="20"/>
      <c r="S108" s="5"/>
      <c r="T108" s="5"/>
      <c r="V108" s="7"/>
      <c r="W108" s="7"/>
      <c r="X108" s="7"/>
      <c r="Y108" s="59"/>
      <c r="Z108" s="9" t="s">
        <v>15</v>
      </c>
      <c r="AA108" s="5"/>
      <c r="AB108" s="5"/>
      <c r="AC108" s="5"/>
      <c r="AD108" s="5"/>
      <c r="AE108" s="5"/>
      <c r="AF108" s="5"/>
      <c r="AG108" s="5"/>
      <c r="AH108" s="5"/>
      <c r="AI108" s="5"/>
      <c r="AJ108" s="5"/>
      <c r="AK108" s="5"/>
      <c r="AL108" s="5"/>
      <c r="AM108" s="5"/>
      <c r="AN108" s="5"/>
      <c r="AO108" s="5"/>
      <c r="AP108" s="5"/>
      <c r="AQ108" s="5"/>
      <c r="AS108" s="7"/>
      <c r="AT108" s="7"/>
      <c r="AU108" s="7"/>
      <c r="AV108" s="59"/>
      <c r="AW108" s="9" t="s">
        <v>15</v>
      </c>
      <c r="AX108" s="5"/>
      <c r="AY108" s="5"/>
      <c r="AZ108" s="5"/>
      <c r="BA108" s="5"/>
      <c r="BB108" s="5"/>
      <c r="BC108" s="5"/>
      <c r="BD108" s="5"/>
      <c r="BE108" s="5"/>
      <c r="BF108" s="5"/>
      <c r="BG108" s="5"/>
      <c r="BH108" s="5"/>
      <c r="BI108" s="5"/>
      <c r="BJ108" s="5"/>
      <c r="BK108" s="5"/>
      <c r="BL108" s="5"/>
      <c r="BM108" s="5"/>
      <c r="BN108" s="5"/>
      <c r="BP108" s="7"/>
      <c r="BQ108" s="7"/>
      <c r="BR108" s="7"/>
      <c r="BS108" s="59"/>
      <c r="BT108" s="9" t="s">
        <v>15</v>
      </c>
      <c r="BU108" s="5"/>
      <c r="BV108" s="5"/>
      <c r="BW108" s="5"/>
      <c r="BX108" s="5"/>
      <c r="BY108" s="5"/>
      <c r="BZ108" s="5"/>
      <c r="CA108" s="5"/>
      <c r="CB108" s="5"/>
      <c r="CC108" s="5"/>
      <c r="CD108" s="5"/>
      <c r="CE108" s="5"/>
      <c r="CF108" s="5"/>
      <c r="CG108" s="5"/>
      <c r="CH108" s="5"/>
      <c r="CI108" s="5"/>
      <c r="CJ108" s="5"/>
      <c r="CK108" s="5"/>
      <c r="CM108" s="7"/>
      <c r="CN108" s="7"/>
      <c r="CO108" s="7"/>
      <c r="CP108" s="59"/>
      <c r="CQ108" s="9" t="s">
        <v>15</v>
      </c>
      <c r="CR108" s="5"/>
      <c r="CS108" s="5"/>
      <c r="CT108" s="5"/>
      <c r="CU108" s="5"/>
      <c r="CV108" s="5"/>
      <c r="CW108" s="5"/>
      <c r="CX108" s="5"/>
      <c r="CY108" s="5"/>
      <c r="CZ108" s="5"/>
      <c r="DA108" s="5"/>
      <c r="DB108" s="5"/>
      <c r="DC108" s="5"/>
      <c r="DD108" s="5"/>
      <c r="DE108" s="5"/>
      <c r="DF108" s="5"/>
      <c r="DG108" s="5"/>
      <c r="DH108" s="5"/>
      <c r="DJ108" s="7"/>
      <c r="DK108" s="7"/>
      <c r="DL108" s="7"/>
      <c r="DM108" s="59"/>
      <c r="DN108" s="9" t="s">
        <v>15</v>
      </c>
      <c r="DO108" s="5"/>
      <c r="DP108" s="5"/>
      <c r="DQ108" s="5"/>
      <c r="DR108" s="5"/>
      <c r="DS108" s="5"/>
      <c r="DT108" s="5"/>
      <c r="DU108" s="5"/>
      <c r="DV108" s="5"/>
      <c r="DW108" s="5"/>
      <c r="DX108" s="5"/>
      <c r="DY108" s="5"/>
      <c r="DZ108" s="5"/>
      <c r="EA108" s="5"/>
      <c r="EB108" s="5"/>
      <c r="EC108" s="5"/>
      <c r="ED108" s="5"/>
      <c r="EE108" s="5"/>
      <c r="EG108" s="7"/>
      <c r="EH108" s="7"/>
      <c r="EI108" s="62"/>
    </row>
    <row r="109" spans="1:139" ht="15" customHeight="1" x14ac:dyDescent="0.25">
      <c r="A109" s="58"/>
      <c r="B109" s="63"/>
      <c r="C109" s="4" t="s">
        <v>38</v>
      </c>
      <c r="G109" s="74" t="s">
        <v>39</v>
      </c>
      <c r="H109" s="74" t="s">
        <v>40</v>
      </c>
      <c r="T109" s="74" t="s">
        <v>26</v>
      </c>
      <c r="U109" s="74"/>
      <c r="V109" s="74" t="s">
        <v>27</v>
      </c>
      <c r="W109" s="74" t="s">
        <v>28</v>
      </c>
      <c r="X109" s="74"/>
      <c r="Y109" s="63"/>
      <c r="Z109" s="4" t="s">
        <v>38</v>
      </c>
      <c r="AD109" s="74" t="s">
        <v>39</v>
      </c>
      <c r="AE109" s="74" t="s">
        <v>40</v>
      </c>
      <c r="AQ109" s="74" t="s">
        <v>26</v>
      </c>
      <c r="AR109" s="74"/>
      <c r="AS109" s="74" t="s">
        <v>27</v>
      </c>
      <c r="AT109" s="74" t="s">
        <v>28</v>
      </c>
      <c r="AU109" s="74"/>
      <c r="AV109" s="63"/>
      <c r="AW109" s="4" t="s">
        <v>38</v>
      </c>
      <c r="BA109" s="74" t="s">
        <v>39</v>
      </c>
      <c r="BB109" s="74" t="s">
        <v>40</v>
      </c>
      <c r="BN109" s="74" t="s">
        <v>26</v>
      </c>
      <c r="BO109" s="74"/>
      <c r="BP109" s="74" t="s">
        <v>27</v>
      </c>
      <c r="BQ109" s="74" t="s">
        <v>28</v>
      </c>
      <c r="BR109" s="74"/>
      <c r="BS109" s="63"/>
      <c r="BT109" s="4" t="s">
        <v>38</v>
      </c>
      <c r="BX109" s="74" t="s">
        <v>39</v>
      </c>
      <c r="BY109" s="74" t="s">
        <v>40</v>
      </c>
      <c r="CK109" s="74" t="s">
        <v>26</v>
      </c>
      <c r="CL109" s="74"/>
      <c r="CM109" s="74" t="s">
        <v>27</v>
      </c>
      <c r="CN109" s="74" t="s">
        <v>28</v>
      </c>
      <c r="CO109" s="74"/>
      <c r="CP109" s="63"/>
      <c r="CQ109" s="4" t="s">
        <v>38</v>
      </c>
      <c r="CU109" s="74" t="s">
        <v>39</v>
      </c>
      <c r="CV109" s="74" t="s">
        <v>40</v>
      </c>
      <c r="DH109" s="74" t="s">
        <v>26</v>
      </c>
      <c r="DI109" s="74"/>
      <c r="DJ109" s="74" t="s">
        <v>27</v>
      </c>
      <c r="DK109" s="74" t="s">
        <v>28</v>
      </c>
      <c r="DL109" s="7"/>
      <c r="DM109" s="63"/>
      <c r="DN109" s="4" t="s">
        <v>38</v>
      </c>
      <c r="DR109" s="74" t="s">
        <v>39</v>
      </c>
      <c r="DS109" s="74" t="s">
        <v>40</v>
      </c>
      <c r="EE109" s="74" t="s">
        <v>26</v>
      </c>
      <c r="EF109" s="74"/>
      <c r="EG109" s="74" t="s">
        <v>27</v>
      </c>
      <c r="EH109" s="74" t="s">
        <v>28</v>
      </c>
      <c r="EI109" s="62"/>
    </row>
    <row r="110" spans="1:139" ht="15" customHeight="1" x14ac:dyDescent="0.25">
      <c r="A110" s="58"/>
      <c r="B110" s="58"/>
      <c r="C110" s="103" t="s">
        <v>41</v>
      </c>
      <c r="D110" s="94"/>
      <c r="E110" s="94"/>
      <c r="F110" s="94"/>
      <c r="G110" s="99"/>
      <c r="H110" s="95"/>
      <c r="T110" s="67">
        <f>IFERROR(G110*H110,0)</f>
        <v>0</v>
      </c>
      <c r="U110" s="7"/>
      <c r="V110" s="102"/>
      <c r="W110" s="68" t="str">
        <f t="shared" ref="W110:W115" si="61">IFERROR(IF(ISNUMBER(V110),V110/T110,""),"-")</f>
        <v/>
      </c>
      <c r="Y110" s="58"/>
      <c r="Z110" s="103" t="s">
        <v>41</v>
      </c>
      <c r="AA110" s="94"/>
      <c r="AB110" s="94"/>
      <c r="AC110" s="94"/>
      <c r="AD110" s="99"/>
      <c r="AE110" s="95"/>
      <c r="AQ110" s="67">
        <f>IFERROR(AD110*AE110,0)</f>
        <v>0</v>
      </c>
      <c r="AR110" s="7"/>
      <c r="AS110" s="102"/>
      <c r="AT110" s="68" t="str">
        <f t="shared" ref="AT110:AT115" si="62">IFERROR(IF(ISNUMBER(AS110),AS110/AQ110,""),"-")</f>
        <v/>
      </c>
      <c r="AV110" s="58"/>
      <c r="AW110" s="103" t="s">
        <v>41</v>
      </c>
      <c r="AX110" s="94"/>
      <c r="AY110" s="94"/>
      <c r="AZ110" s="94"/>
      <c r="BA110" s="99"/>
      <c r="BB110" s="95"/>
      <c r="BN110" s="67">
        <f>IFERROR(BA110*BB110,0)</f>
        <v>0</v>
      </c>
      <c r="BO110" s="7"/>
      <c r="BP110" s="102"/>
      <c r="BQ110" s="68" t="str">
        <f t="shared" ref="BQ110:BQ115" si="63">IFERROR(IF(ISNUMBER(BP110),BP110/BN110,""),"-")</f>
        <v/>
      </c>
      <c r="BS110" s="58"/>
      <c r="BT110" s="103" t="s">
        <v>41</v>
      </c>
      <c r="BU110" s="94"/>
      <c r="BV110" s="94"/>
      <c r="BW110" s="94"/>
      <c r="BX110" s="99"/>
      <c r="BY110" s="95"/>
      <c r="CK110" s="67">
        <f>IFERROR(BX110*BY110,0)</f>
        <v>0</v>
      </c>
      <c r="CL110" s="7"/>
      <c r="CM110" s="102"/>
      <c r="CN110" s="68" t="str">
        <f t="shared" ref="CN110:CN115" si="64">IFERROR(IF(ISNUMBER(CM110),CM110/CK110,""),"-")</f>
        <v/>
      </c>
      <c r="CO110" s="7"/>
      <c r="CP110" s="58"/>
      <c r="CQ110" s="103" t="s">
        <v>41</v>
      </c>
      <c r="CR110" s="94"/>
      <c r="CS110" s="94"/>
      <c r="CT110" s="94"/>
      <c r="CU110" s="99"/>
      <c r="CV110" s="95"/>
      <c r="DH110" s="67">
        <f>IFERROR(CU110*CV110,0)</f>
        <v>0</v>
      </c>
      <c r="DI110" s="7"/>
      <c r="DJ110" s="102"/>
      <c r="DK110" s="68" t="str">
        <f t="shared" ref="DK110:DK115" si="65">IFERROR(IF(ISNUMBER(DJ110),DJ110/DH110,""),"-")</f>
        <v/>
      </c>
      <c r="DL110" s="7"/>
      <c r="DM110" s="58"/>
      <c r="DN110" s="103" t="s">
        <v>41</v>
      </c>
      <c r="DO110" s="94"/>
      <c r="DP110" s="94"/>
      <c r="DQ110" s="94"/>
      <c r="DR110" s="99"/>
      <c r="DS110" s="95"/>
      <c r="EE110" s="67">
        <f>IFERROR(DR110*DS110,0)</f>
        <v>0</v>
      </c>
      <c r="EF110" s="7"/>
      <c r="EG110" s="102"/>
      <c r="EH110" s="68" t="str">
        <f t="shared" ref="EH110:EH115" si="66">IFERROR(IF(ISNUMBER(EG110),EG110/EE110,""),"-")</f>
        <v/>
      </c>
      <c r="EI110" s="62"/>
    </row>
    <row r="111" spans="1:139" ht="15" customHeight="1" x14ac:dyDescent="0.25">
      <c r="A111" s="58"/>
      <c r="B111" s="58"/>
      <c r="C111" s="93"/>
      <c r="D111" s="94"/>
      <c r="E111" s="94"/>
      <c r="F111" s="94"/>
      <c r="G111" s="99"/>
      <c r="H111" s="95"/>
      <c r="T111" s="67">
        <f t="shared" ref="T111:T112" si="67">IFERROR(G111*H111,0)</f>
        <v>0</v>
      </c>
      <c r="U111" s="7"/>
      <c r="V111" s="102"/>
      <c r="W111" s="68" t="str">
        <f t="shared" si="61"/>
        <v/>
      </c>
      <c r="Y111" s="58"/>
      <c r="Z111" s="93"/>
      <c r="AA111" s="94"/>
      <c r="AB111" s="94"/>
      <c r="AC111" s="94"/>
      <c r="AD111" s="99"/>
      <c r="AE111" s="95"/>
      <c r="AQ111" s="67">
        <f t="shared" ref="AQ111:AQ114" si="68">IFERROR(AD111*AE111,0)</f>
        <v>0</v>
      </c>
      <c r="AR111" s="7"/>
      <c r="AS111" s="102"/>
      <c r="AT111" s="68" t="str">
        <f t="shared" si="62"/>
        <v/>
      </c>
      <c r="AV111" s="58"/>
      <c r="AW111" s="93"/>
      <c r="AX111" s="94"/>
      <c r="AY111" s="94"/>
      <c r="AZ111" s="94"/>
      <c r="BA111" s="99"/>
      <c r="BB111" s="95"/>
      <c r="BN111" s="67">
        <f t="shared" ref="BN111:BN114" si="69">IFERROR(BA111*BB111,0)</f>
        <v>0</v>
      </c>
      <c r="BO111" s="7"/>
      <c r="BP111" s="102"/>
      <c r="BQ111" s="68" t="str">
        <f t="shared" si="63"/>
        <v/>
      </c>
      <c r="BS111" s="58"/>
      <c r="BT111" s="93"/>
      <c r="BU111" s="94"/>
      <c r="BV111" s="94"/>
      <c r="BW111" s="94"/>
      <c r="BX111" s="99"/>
      <c r="BY111" s="95"/>
      <c r="CK111" s="67">
        <f t="shared" ref="CK111:CK114" si="70">IFERROR(BX111*BY111,0)</f>
        <v>0</v>
      </c>
      <c r="CL111" s="7"/>
      <c r="CM111" s="102"/>
      <c r="CN111" s="68" t="str">
        <f t="shared" si="64"/>
        <v/>
      </c>
      <c r="CO111" s="7"/>
      <c r="CP111" s="58"/>
      <c r="CQ111" s="93"/>
      <c r="CR111" s="94"/>
      <c r="CS111" s="94"/>
      <c r="CT111" s="94"/>
      <c r="CU111" s="99"/>
      <c r="CV111" s="95"/>
      <c r="DH111" s="67">
        <f t="shared" ref="DH111:DH114" si="71">IFERROR(CU111*CV111,0)</f>
        <v>0</v>
      </c>
      <c r="DI111" s="7"/>
      <c r="DJ111" s="102"/>
      <c r="DK111" s="68" t="str">
        <f t="shared" si="65"/>
        <v/>
      </c>
      <c r="DL111" s="7"/>
      <c r="DM111" s="58"/>
      <c r="DN111" s="93"/>
      <c r="DO111" s="94"/>
      <c r="DP111" s="94"/>
      <c r="DQ111" s="94"/>
      <c r="DR111" s="99"/>
      <c r="DS111" s="95"/>
      <c r="EE111" s="67">
        <f t="shared" ref="EE111:EE114" si="72">IFERROR(DR111*DS111,0)</f>
        <v>0</v>
      </c>
      <c r="EF111" s="7"/>
      <c r="EG111" s="102"/>
      <c r="EH111" s="68" t="str">
        <f t="shared" si="66"/>
        <v/>
      </c>
      <c r="EI111" s="62"/>
    </row>
    <row r="112" spans="1:139" ht="15" customHeight="1" x14ac:dyDescent="0.25">
      <c r="A112" s="58"/>
      <c r="B112" s="58"/>
      <c r="C112" s="93"/>
      <c r="D112" s="94"/>
      <c r="E112" s="94"/>
      <c r="F112" s="94"/>
      <c r="G112" s="99"/>
      <c r="H112" s="95"/>
      <c r="T112" s="67">
        <f t="shared" si="67"/>
        <v>0</v>
      </c>
      <c r="U112" s="7"/>
      <c r="V112" s="102"/>
      <c r="W112" s="68" t="str">
        <f t="shared" si="61"/>
        <v/>
      </c>
      <c r="Y112" s="58"/>
      <c r="Z112" s="93"/>
      <c r="AA112" s="94"/>
      <c r="AB112" s="94"/>
      <c r="AC112" s="94"/>
      <c r="AD112" s="99"/>
      <c r="AE112" s="95"/>
      <c r="AQ112" s="67">
        <f t="shared" si="68"/>
        <v>0</v>
      </c>
      <c r="AR112" s="7"/>
      <c r="AS112" s="102"/>
      <c r="AT112" s="68" t="str">
        <f t="shared" si="62"/>
        <v/>
      </c>
      <c r="AV112" s="58"/>
      <c r="AW112" s="93"/>
      <c r="AX112" s="94"/>
      <c r="AY112" s="94"/>
      <c r="AZ112" s="94"/>
      <c r="BA112" s="99"/>
      <c r="BB112" s="95"/>
      <c r="BN112" s="67">
        <f t="shared" si="69"/>
        <v>0</v>
      </c>
      <c r="BO112" s="7"/>
      <c r="BP112" s="102"/>
      <c r="BQ112" s="68" t="str">
        <f t="shared" si="63"/>
        <v/>
      </c>
      <c r="BS112" s="58"/>
      <c r="BT112" s="93"/>
      <c r="BU112" s="94"/>
      <c r="BV112" s="94"/>
      <c r="BW112" s="94"/>
      <c r="BX112" s="99"/>
      <c r="BY112" s="95"/>
      <c r="CK112" s="67">
        <f t="shared" si="70"/>
        <v>0</v>
      </c>
      <c r="CL112" s="7"/>
      <c r="CM112" s="102"/>
      <c r="CN112" s="68" t="str">
        <f t="shared" si="64"/>
        <v/>
      </c>
      <c r="CO112" s="7"/>
      <c r="CP112" s="58"/>
      <c r="CQ112" s="93"/>
      <c r="CR112" s="94"/>
      <c r="CS112" s="94"/>
      <c r="CT112" s="94"/>
      <c r="CU112" s="99"/>
      <c r="CV112" s="95"/>
      <c r="DH112" s="67">
        <f t="shared" si="71"/>
        <v>0</v>
      </c>
      <c r="DI112" s="7"/>
      <c r="DJ112" s="102"/>
      <c r="DK112" s="68" t="str">
        <f t="shared" si="65"/>
        <v/>
      </c>
      <c r="DL112" s="7"/>
      <c r="DM112" s="58"/>
      <c r="DN112" s="93"/>
      <c r="DO112" s="94"/>
      <c r="DP112" s="94"/>
      <c r="DQ112" s="94"/>
      <c r="DR112" s="99"/>
      <c r="DS112" s="95"/>
      <c r="EE112" s="67">
        <f t="shared" si="72"/>
        <v>0</v>
      </c>
      <c r="EF112" s="7"/>
      <c r="EG112" s="102"/>
      <c r="EH112" s="68" t="str">
        <f t="shared" si="66"/>
        <v/>
      </c>
      <c r="EI112" s="62"/>
    </row>
    <row r="113" spans="1:139" ht="15" customHeight="1" x14ac:dyDescent="0.25">
      <c r="A113" s="58"/>
      <c r="B113" s="58"/>
      <c r="C113" s="93"/>
      <c r="D113" s="94"/>
      <c r="E113" s="94"/>
      <c r="F113" s="94"/>
      <c r="G113" s="99"/>
      <c r="H113" s="95"/>
      <c r="T113" s="67">
        <f t="shared" ref="T113:T114" si="73">IFERROR(G113*H113,0)</f>
        <v>0</v>
      </c>
      <c r="U113" s="7"/>
      <c r="V113" s="102"/>
      <c r="W113" s="68" t="str">
        <f t="shared" si="61"/>
        <v/>
      </c>
      <c r="Y113" s="58"/>
      <c r="Z113" s="93"/>
      <c r="AA113" s="94"/>
      <c r="AB113" s="94"/>
      <c r="AC113" s="94"/>
      <c r="AD113" s="99"/>
      <c r="AE113" s="95"/>
      <c r="AQ113" s="67">
        <f t="shared" si="68"/>
        <v>0</v>
      </c>
      <c r="AR113" s="7"/>
      <c r="AS113" s="102"/>
      <c r="AT113" s="68" t="str">
        <f t="shared" si="62"/>
        <v/>
      </c>
      <c r="AV113" s="58"/>
      <c r="AW113" s="93"/>
      <c r="AX113" s="94"/>
      <c r="AY113" s="94"/>
      <c r="AZ113" s="94"/>
      <c r="BA113" s="99"/>
      <c r="BB113" s="95"/>
      <c r="BN113" s="67">
        <f t="shared" si="69"/>
        <v>0</v>
      </c>
      <c r="BO113" s="7"/>
      <c r="BP113" s="102"/>
      <c r="BQ113" s="68" t="str">
        <f t="shared" si="63"/>
        <v/>
      </c>
      <c r="BS113" s="58"/>
      <c r="BT113" s="93"/>
      <c r="BU113" s="94"/>
      <c r="BV113" s="94"/>
      <c r="BW113" s="94"/>
      <c r="BX113" s="99"/>
      <c r="BY113" s="95"/>
      <c r="CK113" s="67">
        <f t="shared" si="70"/>
        <v>0</v>
      </c>
      <c r="CL113" s="7"/>
      <c r="CM113" s="102"/>
      <c r="CN113" s="68" t="str">
        <f t="shared" si="64"/>
        <v/>
      </c>
      <c r="CO113" s="7"/>
      <c r="CP113" s="58"/>
      <c r="CQ113" s="93"/>
      <c r="CR113" s="94"/>
      <c r="CS113" s="94"/>
      <c r="CT113" s="94"/>
      <c r="CU113" s="99"/>
      <c r="CV113" s="95"/>
      <c r="DH113" s="67">
        <f t="shared" si="71"/>
        <v>0</v>
      </c>
      <c r="DI113" s="7"/>
      <c r="DJ113" s="102"/>
      <c r="DK113" s="68" t="str">
        <f t="shared" si="65"/>
        <v/>
      </c>
      <c r="DL113" s="7"/>
      <c r="DM113" s="58"/>
      <c r="DN113" s="93"/>
      <c r="DO113" s="94"/>
      <c r="DP113" s="94"/>
      <c r="DQ113" s="94"/>
      <c r="DR113" s="99"/>
      <c r="DS113" s="95"/>
      <c r="EE113" s="67">
        <f t="shared" si="72"/>
        <v>0</v>
      </c>
      <c r="EF113" s="7"/>
      <c r="EG113" s="102"/>
      <c r="EH113" s="68" t="str">
        <f t="shared" si="66"/>
        <v/>
      </c>
      <c r="EI113" s="62"/>
    </row>
    <row r="114" spans="1:139" ht="15" customHeight="1" x14ac:dyDescent="0.25">
      <c r="A114" s="58"/>
      <c r="B114" s="58"/>
      <c r="C114" s="93"/>
      <c r="D114" s="94"/>
      <c r="E114" s="94"/>
      <c r="F114" s="94"/>
      <c r="G114" s="99"/>
      <c r="H114" s="95"/>
      <c r="T114" s="67">
        <f t="shared" si="73"/>
        <v>0</v>
      </c>
      <c r="U114" s="7"/>
      <c r="V114" s="102"/>
      <c r="W114" s="68" t="str">
        <f t="shared" si="61"/>
        <v/>
      </c>
      <c r="Y114" s="58"/>
      <c r="Z114" s="93"/>
      <c r="AA114" s="94"/>
      <c r="AB114" s="94"/>
      <c r="AC114" s="94"/>
      <c r="AD114" s="99"/>
      <c r="AE114" s="95"/>
      <c r="AQ114" s="67">
        <f t="shared" si="68"/>
        <v>0</v>
      </c>
      <c r="AR114" s="7"/>
      <c r="AS114" s="102"/>
      <c r="AT114" s="68" t="str">
        <f t="shared" si="62"/>
        <v/>
      </c>
      <c r="AV114" s="58"/>
      <c r="AW114" s="93"/>
      <c r="AX114" s="94"/>
      <c r="AY114" s="94"/>
      <c r="AZ114" s="94"/>
      <c r="BA114" s="99"/>
      <c r="BB114" s="95"/>
      <c r="BN114" s="67">
        <f t="shared" si="69"/>
        <v>0</v>
      </c>
      <c r="BO114" s="7"/>
      <c r="BP114" s="102"/>
      <c r="BQ114" s="68" t="str">
        <f t="shared" si="63"/>
        <v/>
      </c>
      <c r="BS114" s="58"/>
      <c r="BT114" s="93"/>
      <c r="BU114" s="94"/>
      <c r="BV114" s="94"/>
      <c r="BW114" s="94"/>
      <c r="BX114" s="99"/>
      <c r="BY114" s="95"/>
      <c r="CK114" s="67">
        <f t="shared" si="70"/>
        <v>0</v>
      </c>
      <c r="CL114" s="7"/>
      <c r="CM114" s="102"/>
      <c r="CN114" s="68" t="str">
        <f t="shared" si="64"/>
        <v/>
      </c>
      <c r="CO114" s="7"/>
      <c r="CP114" s="58"/>
      <c r="CQ114" s="93"/>
      <c r="CR114" s="94"/>
      <c r="CS114" s="94"/>
      <c r="CT114" s="94"/>
      <c r="CU114" s="99"/>
      <c r="CV114" s="95"/>
      <c r="DH114" s="67">
        <f t="shared" si="71"/>
        <v>0</v>
      </c>
      <c r="DI114" s="7"/>
      <c r="DJ114" s="102"/>
      <c r="DK114" s="68" t="str">
        <f t="shared" si="65"/>
        <v/>
      </c>
      <c r="DL114" s="7"/>
      <c r="DM114" s="58"/>
      <c r="DN114" s="93"/>
      <c r="DO114" s="94"/>
      <c r="DP114" s="94"/>
      <c r="DQ114" s="94"/>
      <c r="DR114" s="99"/>
      <c r="DS114" s="95"/>
      <c r="EE114" s="67">
        <f t="shared" si="72"/>
        <v>0</v>
      </c>
      <c r="EF114" s="7"/>
      <c r="EG114" s="102"/>
      <c r="EH114" s="68" t="str">
        <f t="shared" si="66"/>
        <v/>
      </c>
      <c r="EI114" s="62"/>
    </row>
    <row r="115" spans="1:139" ht="15" customHeight="1" x14ac:dyDescent="0.25">
      <c r="A115" s="58"/>
      <c r="B115" s="58"/>
      <c r="R115" s="21" t="s">
        <v>30</v>
      </c>
      <c r="T115" s="69">
        <f>SUM(T110:T114)</f>
        <v>0</v>
      </c>
      <c r="U115" s="70"/>
      <c r="V115" s="71">
        <f>SUM(V110:V114)</f>
        <v>0</v>
      </c>
      <c r="W115" s="68" t="str">
        <f t="shared" si="61"/>
        <v>-</v>
      </c>
      <c r="Y115" s="58"/>
      <c r="AO115" s="21" t="s">
        <v>30</v>
      </c>
      <c r="AQ115" s="69">
        <f>SUM(AQ110:AQ114)</f>
        <v>0</v>
      </c>
      <c r="AR115" s="70"/>
      <c r="AS115" s="71">
        <f>SUM(AS110:AS114)</f>
        <v>0</v>
      </c>
      <c r="AT115" s="68" t="str">
        <f t="shared" si="62"/>
        <v>-</v>
      </c>
      <c r="AV115" s="58"/>
      <c r="BL115" s="21" t="s">
        <v>30</v>
      </c>
      <c r="BN115" s="69">
        <f>SUM(BN110:BN114)</f>
        <v>0</v>
      </c>
      <c r="BO115" s="70"/>
      <c r="BP115" s="71">
        <f>SUM(BP110:BP114)</f>
        <v>0</v>
      </c>
      <c r="BQ115" s="68" t="str">
        <f t="shared" si="63"/>
        <v>-</v>
      </c>
      <c r="BS115" s="58"/>
      <c r="CI115" s="21" t="s">
        <v>30</v>
      </c>
      <c r="CK115" s="69">
        <f>SUM(CK110:CK114)</f>
        <v>0</v>
      </c>
      <c r="CL115" s="70"/>
      <c r="CM115" s="71">
        <f>SUM(CM110:CM114)</f>
        <v>0</v>
      </c>
      <c r="CN115" s="68" t="str">
        <f t="shared" si="64"/>
        <v>-</v>
      </c>
      <c r="CO115" s="7"/>
      <c r="CP115" s="58"/>
      <c r="DF115" s="21" t="s">
        <v>30</v>
      </c>
      <c r="DH115" s="69">
        <f>SUM(DH110:DH114)</f>
        <v>0</v>
      </c>
      <c r="DI115" s="70"/>
      <c r="DJ115" s="71">
        <f>SUM(DJ110:DJ114)</f>
        <v>0</v>
      </c>
      <c r="DK115" s="68" t="str">
        <f t="shared" si="65"/>
        <v>-</v>
      </c>
      <c r="DL115" s="7"/>
      <c r="DM115" s="58"/>
      <c r="EC115" s="21" t="s">
        <v>30</v>
      </c>
      <c r="EE115" s="69">
        <f>SUM(EE110:EE114)</f>
        <v>0</v>
      </c>
      <c r="EF115" s="70"/>
      <c r="EG115" s="71">
        <f>SUM(EG110:EG114)</f>
        <v>0</v>
      </c>
      <c r="EH115" s="68" t="str">
        <f t="shared" si="66"/>
        <v>-</v>
      </c>
      <c r="EI115" s="62"/>
    </row>
    <row r="116" spans="1:139" ht="15" customHeight="1" x14ac:dyDescent="0.25">
      <c r="A116" s="58"/>
      <c r="B116" s="58"/>
      <c r="Y116" s="58"/>
      <c r="AV116" s="58"/>
      <c r="BS116" s="58"/>
      <c r="CO116" s="7"/>
      <c r="CP116" s="58"/>
      <c r="DL116" s="7"/>
      <c r="DM116" s="58"/>
      <c r="EI116" s="62"/>
    </row>
    <row r="117" spans="1:139" ht="15" customHeight="1" x14ac:dyDescent="0.25">
      <c r="A117" s="58"/>
      <c r="B117" s="59"/>
      <c r="C117" s="9" t="s">
        <v>107</v>
      </c>
      <c r="D117" s="5"/>
      <c r="E117" s="5"/>
      <c r="F117" s="5"/>
      <c r="G117" s="5"/>
      <c r="H117" s="5"/>
      <c r="I117" s="5"/>
      <c r="J117" s="5"/>
      <c r="K117" s="5"/>
      <c r="L117" s="5"/>
      <c r="M117" s="5"/>
      <c r="N117" s="5"/>
      <c r="O117" s="5"/>
      <c r="P117" s="5"/>
      <c r="Q117" s="20"/>
      <c r="R117" s="20"/>
      <c r="S117" s="5"/>
      <c r="T117" s="5"/>
      <c r="Y117" s="59"/>
      <c r="Z117" s="9" t="s">
        <v>107</v>
      </c>
      <c r="AA117" s="5"/>
      <c r="AB117" s="5"/>
      <c r="AC117" s="5"/>
      <c r="AD117" s="5"/>
      <c r="AE117" s="5"/>
      <c r="AF117" s="5"/>
      <c r="AG117" s="5"/>
      <c r="AH117" s="5"/>
      <c r="AI117" s="5"/>
      <c r="AJ117" s="5"/>
      <c r="AK117" s="5"/>
      <c r="AL117" s="5"/>
      <c r="AM117" s="5"/>
      <c r="AN117" s="5"/>
      <c r="AO117" s="5"/>
      <c r="AP117" s="5"/>
      <c r="AQ117" s="5"/>
      <c r="AV117" s="59"/>
      <c r="AW117" s="9" t="s">
        <v>107</v>
      </c>
      <c r="AX117" s="5"/>
      <c r="AY117" s="5"/>
      <c r="AZ117" s="5"/>
      <c r="BA117" s="5"/>
      <c r="BB117" s="5"/>
      <c r="BC117" s="5"/>
      <c r="BD117" s="5"/>
      <c r="BE117" s="5"/>
      <c r="BF117" s="5"/>
      <c r="BG117" s="5"/>
      <c r="BH117" s="5"/>
      <c r="BI117" s="5"/>
      <c r="BJ117" s="5"/>
      <c r="BK117" s="5"/>
      <c r="BL117" s="5"/>
      <c r="BM117" s="5"/>
      <c r="BN117" s="5"/>
      <c r="BS117" s="59"/>
      <c r="BT117" s="9" t="s">
        <v>107</v>
      </c>
      <c r="BU117" s="5"/>
      <c r="BV117" s="5"/>
      <c r="BW117" s="5"/>
      <c r="BX117" s="5"/>
      <c r="BY117" s="5"/>
      <c r="BZ117" s="5"/>
      <c r="CA117" s="5"/>
      <c r="CB117" s="5"/>
      <c r="CC117" s="5"/>
      <c r="CD117" s="5"/>
      <c r="CE117" s="5"/>
      <c r="CF117" s="5"/>
      <c r="CG117" s="5"/>
      <c r="CH117" s="5"/>
      <c r="CI117" s="5"/>
      <c r="CJ117" s="5"/>
      <c r="CK117" s="5"/>
      <c r="CP117" s="59"/>
      <c r="CQ117" s="9" t="s">
        <v>107</v>
      </c>
      <c r="CR117" s="5"/>
      <c r="CS117" s="5"/>
      <c r="CT117" s="5"/>
      <c r="CU117" s="5"/>
      <c r="CV117" s="5"/>
      <c r="CW117" s="5"/>
      <c r="CX117" s="5"/>
      <c r="CY117" s="5"/>
      <c r="CZ117" s="5"/>
      <c r="DA117" s="5"/>
      <c r="DB117" s="5"/>
      <c r="DC117" s="5"/>
      <c r="DD117" s="5"/>
      <c r="DE117" s="5"/>
      <c r="DF117" s="5"/>
      <c r="DG117" s="5"/>
      <c r="DH117" s="5"/>
      <c r="DL117" s="7"/>
      <c r="DM117" s="59"/>
      <c r="DN117" s="9" t="s">
        <v>107</v>
      </c>
      <c r="DO117" s="5"/>
      <c r="DP117" s="5"/>
      <c r="DQ117" s="5"/>
      <c r="DR117" s="5"/>
      <c r="DS117" s="5"/>
      <c r="DT117" s="5"/>
      <c r="DU117" s="5"/>
      <c r="DV117" s="5"/>
      <c r="DW117" s="5"/>
      <c r="DX117" s="5"/>
      <c r="DY117" s="5"/>
      <c r="DZ117" s="5"/>
      <c r="EA117" s="5"/>
      <c r="EB117" s="5"/>
      <c r="EC117" s="5"/>
      <c r="ED117" s="5"/>
      <c r="EE117" s="5"/>
      <c r="EI117" s="62"/>
    </row>
    <row r="118" spans="1:139" ht="15" customHeight="1" x14ac:dyDescent="0.25">
      <c r="A118" s="58"/>
      <c r="B118" s="63"/>
      <c r="C118" s="4" t="s">
        <v>201</v>
      </c>
      <c r="G118" s="4" t="s">
        <v>206</v>
      </c>
      <c r="I118" s="4" t="s">
        <v>42</v>
      </c>
      <c r="K118" s="4" t="s">
        <v>150</v>
      </c>
      <c r="M118" s="4" t="s">
        <v>83</v>
      </c>
      <c r="T118" s="74" t="s">
        <v>26</v>
      </c>
      <c r="U118" s="74"/>
      <c r="V118" s="74" t="s">
        <v>27</v>
      </c>
      <c r="W118" s="74" t="s">
        <v>28</v>
      </c>
      <c r="X118" s="74"/>
      <c r="Y118" s="63"/>
      <c r="Z118" s="4" t="s">
        <v>201</v>
      </c>
      <c r="AD118" s="4" t="s">
        <v>206</v>
      </c>
      <c r="AF118" s="4" t="s">
        <v>42</v>
      </c>
      <c r="AH118" s="4" t="s">
        <v>150</v>
      </c>
      <c r="AJ118" s="4" t="s">
        <v>83</v>
      </c>
      <c r="AQ118" s="74" t="s">
        <v>26</v>
      </c>
      <c r="AR118" s="74"/>
      <c r="AS118" s="74" t="s">
        <v>27</v>
      </c>
      <c r="AT118" s="74" t="s">
        <v>28</v>
      </c>
      <c r="AU118" s="74"/>
      <c r="AV118" s="63"/>
      <c r="AW118" s="4" t="s">
        <v>201</v>
      </c>
      <c r="BA118" s="4" t="s">
        <v>206</v>
      </c>
      <c r="BC118" s="4" t="s">
        <v>42</v>
      </c>
      <c r="BE118" s="4" t="s">
        <v>150</v>
      </c>
      <c r="BG118" s="4" t="s">
        <v>83</v>
      </c>
      <c r="BN118" s="74" t="s">
        <v>26</v>
      </c>
      <c r="BO118" s="74"/>
      <c r="BP118" s="74" t="s">
        <v>27</v>
      </c>
      <c r="BQ118" s="74" t="s">
        <v>28</v>
      </c>
      <c r="BR118" s="74"/>
      <c r="BS118" s="63"/>
      <c r="BT118" s="4" t="s">
        <v>201</v>
      </c>
      <c r="BX118" s="4" t="s">
        <v>206</v>
      </c>
      <c r="BZ118" s="4" t="s">
        <v>42</v>
      </c>
      <c r="CB118" s="4" t="s">
        <v>150</v>
      </c>
      <c r="CD118" s="4" t="s">
        <v>83</v>
      </c>
      <c r="CK118" s="74" t="s">
        <v>26</v>
      </c>
      <c r="CL118" s="74"/>
      <c r="CM118" s="74" t="s">
        <v>27</v>
      </c>
      <c r="CN118" s="74" t="s">
        <v>28</v>
      </c>
      <c r="CO118" s="74"/>
      <c r="CP118" s="63"/>
      <c r="CQ118" s="4" t="s">
        <v>201</v>
      </c>
      <c r="CU118" s="4" t="s">
        <v>206</v>
      </c>
      <c r="CW118" s="4" t="s">
        <v>42</v>
      </c>
      <c r="CY118" s="4" t="s">
        <v>150</v>
      </c>
      <c r="DA118" s="4" t="s">
        <v>83</v>
      </c>
      <c r="DH118" s="74" t="s">
        <v>26</v>
      </c>
      <c r="DI118" s="74"/>
      <c r="DJ118" s="74" t="s">
        <v>27</v>
      </c>
      <c r="DK118" s="74" t="s">
        <v>28</v>
      </c>
      <c r="DL118" s="7"/>
      <c r="DM118" s="63"/>
      <c r="DN118" s="4" t="s">
        <v>201</v>
      </c>
      <c r="DR118" s="4" t="s">
        <v>206</v>
      </c>
      <c r="DT118" s="4" t="s">
        <v>42</v>
      </c>
      <c r="DV118" s="4" t="s">
        <v>150</v>
      </c>
      <c r="DX118" s="4" t="s">
        <v>83</v>
      </c>
      <c r="EE118" s="74" t="s">
        <v>26</v>
      </c>
      <c r="EF118" s="74"/>
      <c r="EG118" s="74" t="s">
        <v>27</v>
      </c>
      <c r="EH118" s="74" t="s">
        <v>28</v>
      </c>
      <c r="EI118" s="62"/>
    </row>
    <row r="119" spans="1:139" ht="15" customHeight="1" x14ac:dyDescent="0.25">
      <c r="A119" s="58"/>
      <c r="B119" s="58"/>
      <c r="C119" s="93"/>
      <c r="D119" s="94"/>
      <c r="E119" s="94"/>
      <c r="F119" s="95"/>
      <c r="G119" s="102"/>
      <c r="I119" s="102"/>
      <c r="K119" s="104"/>
      <c r="M119" s="104"/>
      <c r="T119" s="77" cm="1">
        <f t="array" ref="T119">IFERROR(_xlfn.IFS(I119="",G119,I119&lt;&gt;"",(G119-I119)/(K119*12)*M119),"")</f>
        <v>0</v>
      </c>
      <c r="U119" s="7"/>
      <c r="V119" s="102"/>
      <c r="W119" s="68" t="str">
        <f t="shared" ref="W119:W129" si="74">IFERROR(IF(ISNUMBER(V119),V119/T119,""),"-")</f>
        <v/>
      </c>
      <c r="Y119" s="58"/>
      <c r="Z119" s="93"/>
      <c r="AA119" s="94"/>
      <c r="AB119" s="94"/>
      <c r="AC119" s="95"/>
      <c r="AD119" s="102"/>
      <c r="AF119" s="102"/>
      <c r="AH119" s="104"/>
      <c r="AJ119" s="104"/>
      <c r="AQ119" s="77" cm="1">
        <f t="array" ref="AQ119">IFERROR(_xlfn.IFS(AF119="",AD119,AF119&lt;&gt;"",(AD119-AF119)/(AH119*12)*AJ119),"")</f>
        <v>0</v>
      </c>
      <c r="AR119" s="7"/>
      <c r="AS119" s="102"/>
      <c r="AT119" s="68" t="str">
        <f t="shared" ref="AT119:AT129" si="75">IFERROR(IF(ISNUMBER(AS119),AS119/AQ119,""),"-")</f>
        <v/>
      </c>
      <c r="AV119" s="58"/>
      <c r="AW119" s="93"/>
      <c r="AX119" s="94"/>
      <c r="AY119" s="94"/>
      <c r="AZ119" s="95"/>
      <c r="BA119" s="102"/>
      <c r="BC119" s="102"/>
      <c r="BE119" s="104"/>
      <c r="BG119" s="104"/>
      <c r="BN119" s="77" cm="1">
        <f t="array" ref="BN119">IFERROR(_xlfn.IFS(BC119="",BA119,BC119&lt;&gt;"",(BA119-BC119)/(BE119*12)*BG119),"")</f>
        <v>0</v>
      </c>
      <c r="BO119" s="7"/>
      <c r="BP119" s="102"/>
      <c r="BQ119" s="68" t="str">
        <f t="shared" ref="BQ119:BQ129" si="76">IFERROR(IF(ISNUMBER(BP119),BP119/BN119,""),"-")</f>
        <v/>
      </c>
      <c r="BS119" s="58"/>
      <c r="BT119" s="93"/>
      <c r="BU119" s="94"/>
      <c r="BV119" s="94"/>
      <c r="BW119" s="95"/>
      <c r="BX119" s="102"/>
      <c r="BZ119" s="102"/>
      <c r="CB119" s="104"/>
      <c r="CD119" s="104"/>
      <c r="CK119" s="77" cm="1">
        <f t="array" ref="CK119">IFERROR(_xlfn.IFS(BZ119="",BX119,BZ119&lt;&gt;"",(BX119-BZ119)/(CB119*12)*CD119),"")</f>
        <v>0</v>
      </c>
      <c r="CL119" s="7"/>
      <c r="CM119" s="102"/>
      <c r="CN119" s="68" t="str">
        <f t="shared" ref="CN119:CN129" si="77">IFERROR(IF(ISNUMBER(CM119),CM119/CK119,""),"-")</f>
        <v/>
      </c>
      <c r="CO119" s="7"/>
      <c r="CP119" s="58"/>
      <c r="CQ119" s="93"/>
      <c r="CR119" s="94"/>
      <c r="CS119" s="94"/>
      <c r="CT119" s="95"/>
      <c r="CU119" s="102"/>
      <c r="CW119" s="102"/>
      <c r="CY119" s="104"/>
      <c r="DA119" s="104"/>
      <c r="DH119" s="77" cm="1">
        <f t="array" ref="DH119">IFERROR(_xlfn.IFS(CW119="",CU119,CW119&lt;&gt;"",(CU119-CW119)/(CY119*12)*DA119),"")</f>
        <v>0</v>
      </c>
      <c r="DI119" s="7"/>
      <c r="DJ119" s="102"/>
      <c r="DK119" s="68" t="str">
        <f t="shared" ref="DK119:DK129" si="78">IFERROR(IF(ISNUMBER(DJ119),DJ119/DH119,""),"-")</f>
        <v/>
      </c>
      <c r="DL119" s="7"/>
      <c r="DM119" s="58"/>
      <c r="DN119" s="93"/>
      <c r="DO119" s="94"/>
      <c r="DP119" s="94"/>
      <c r="DQ119" s="95"/>
      <c r="DR119" s="102"/>
      <c r="DT119" s="102"/>
      <c r="DV119" s="104"/>
      <c r="DX119" s="104"/>
      <c r="EE119" s="77" cm="1">
        <f t="array" ref="EE119">IFERROR(_xlfn.IFS(DT119="",DR119,DT119&lt;&gt;"",(DR119-DT119)/(DV119*12)*DX119),"")</f>
        <v>0</v>
      </c>
      <c r="EF119" s="7"/>
      <c r="EG119" s="102"/>
      <c r="EH119" s="68" t="str">
        <f t="shared" ref="EH119:EH129" si="79">IFERROR(IF(ISNUMBER(EG119),EG119/EE119,""),"-")</f>
        <v/>
      </c>
      <c r="EI119" s="62"/>
    </row>
    <row r="120" spans="1:139" ht="15" customHeight="1" x14ac:dyDescent="0.25">
      <c r="A120" s="58"/>
      <c r="B120" s="58"/>
      <c r="C120" s="93"/>
      <c r="D120" s="94"/>
      <c r="E120" s="94"/>
      <c r="F120" s="95"/>
      <c r="G120" s="102"/>
      <c r="I120" s="102"/>
      <c r="K120" s="104"/>
      <c r="M120" s="104"/>
      <c r="T120" s="77" cm="1">
        <f t="array" ref="T120">IFERROR(_xlfn.IFS(I120="",G120,I120&lt;&gt;"",(G120-I120)/(K120*12)*M120),"")</f>
        <v>0</v>
      </c>
      <c r="U120" s="7"/>
      <c r="V120" s="102"/>
      <c r="W120" s="68" t="str">
        <f t="shared" si="74"/>
        <v/>
      </c>
      <c r="Y120" s="58"/>
      <c r="Z120" s="93"/>
      <c r="AA120" s="94"/>
      <c r="AB120" s="94"/>
      <c r="AC120" s="95"/>
      <c r="AD120" s="102"/>
      <c r="AF120" s="102"/>
      <c r="AH120" s="104"/>
      <c r="AJ120" s="104"/>
      <c r="AQ120" s="77" cm="1">
        <f t="array" ref="AQ120">IFERROR(_xlfn.IFS(AF120="",AD120,AF120&lt;&gt;"",(AD120-AF120)/(AH120*12)*AJ120),"")</f>
        <v>0</v>
      </c>
      <c r="AR120" s="7"/>
      <c r="AS120" s="102"/>
      <c r="AT120" s="68" t="str">
        <f t="shared" si="75"/>
        <v/>
      </c>
      <c r="AV120" s="58"/>
      <c r="AW120" s="93"/>
      <c r="AX120" s="94"/>
      <c r="AY120" s="94"/>
      <c r="AZ120" s="95"/>
      <c r="BA120" s="102"/>
      <c r="BC120" s="102"/>
      <c r="BE120" s="104"/>
      <c r="BG120" s="104"/>
      <c r="BN120" s="77" cm="1">
        <f t="array" ref="BN120">IFERROR(_xlfn.IFS(BC120="",BA120,BC120&lt;&gt;"",(BA120-BC120)/(BE120*12)*BG120),"")</f>
        <v>0</v>
      </c>
      <c r="BO120" s="7"/>
      <c r="BP120" s="102"/>
      <c r="BQ120" s="68" t="str">
        <f t="shared" si="76"/>
        <v/>
      </c>
      <c r="BS120" s="58"/>
      <c r="BT120" s="93"/>
      <c r="BU120" s="94"/>
      <c r="BV120" s="94"/>
      <c r="BW120" s="95"/>
      <c r="BX120" s="102"/>
      <c r="BZ120" s="102"/>
      <c r="CB120" s="104"/>
      <c r="CD120" s="104"/>
      <c r="CK120" s="77" cm="1">
        <f t="array" ref="CK120">IFERROR(_xlfn.IFS(BZ120="",BX120,BZ120&lt;&gt;"",(BX120-BZ120)/(CB120*12)*CD120),"")</f>
        <v>0</v>
      </c>
      <c r="CL120" s="7"/>
      <c r="CM120" s="102"/>
      <c r="CN120" s="68" t="str">
        <f t="shared" si="77"/>
        <v/>
      </c>
      <c r="CO120" s="7"/>
      <c r="CP120" s="58"/>
      <c r="CQ120" s="93"/>
      <c r="CR120" s="94"/>
      <c r="CS120" s="94"/>
      <c r="CT120" s="95"/>
      <c r="CU120" s="102"/>
      <c r="CW120" s="102"/>
      <c r="CY120" s="104"/>
      <c r="DA120" s="104"/>
      <c r="DH120" s="77" cm="1">
        <f t="array" ref="DH120">IFERROR(_xlfn.IFS(CW120="",CU120,CW120&lt;&gt;"",(CU120-CW120)/(CY120*12)*DA120),"")</f>
        <v>0</v>
      </c>
      <c r="DI120" s="7"/>
      <c r="DJ120" s="102"/>
      <c r="DK120" s="68" t="str">
        <f t="shared" si="78"/>
        <v/>
      </c>
      <c r="DL120" s="7"/>
      <c r="DM120" s="58"/>
      <c r="DN120" s="93"/>
      <c r="DO120" s="94"/>
      <c r="DP120" s="94"/>
      <c r="DQ120" s="95"/>
      <c r="DR120" s="102"/>
      <c r="DT120" s="102"/>
      <c r="DV120" s="104"/>
      <c r="DX120" s="104"/>
      <c r="EE120" s="77" cm="1">
        <f t="array" ref="EE120">IFERROR(_xlfn.IFS(DT120="",DR120,DT120&lt;&gt;"",(DR120-DT120)/(DV120*12)*DX120),"")</f>
        <v>0</v>
      </c>
      <c r="EF120" s="7"/>
      <c r="EG120" s="102"/>
      <c r="EH120" s="68" t="str">
        <f t="shared" si="79"/>
        <v/>
      </c>
      <c r="EI120" s="62"/>
    </row>
    <row r="121" spans="1:139" ht="15" customHeight="1" x14ac:dyDescent="0.25">
      <c r="A121" s="58"/>
      <c r="B121" s="58"/>
      <c r="C121" s="93"/>
      <c r="D121" s="94"/>
      <c r="E121" s="94"/>
      <c r="F121" s="95"/>
      <c r="G121" s="102"/>
      <c r="I121" s="102"/>
      <c r="K121" s="104"/>
      <c r="M121" s="104"/>
      <c r="T121" s="77" cm="1">
        <f t="array" ref="T121">IFERROR(_xlfn.IFS(I121="",G121,I121&lt;&gt;"",(G121-I121)/(K121*12)*M121),"")</f>
        <v>0</v>
      </c>
      <c r="U121" s="7"/>
      <c r="V121" s="102"/>
      <c r="W121" s="68" t="str">
        <f t="shared" si="74"/>
        <v/>
      </c>
      <c r="Y121" s="58"/>
      <c r="Z121" s="93"/>
      <c r="AA121" s="94"/>
      <c r="AB121" s="94"/>
      <c r="AC121" s="95"/>
      <c r="AD121" s="102"/>
      <c r="AF121" s="102"/>
      <c r="AH121" s="104"/>
      <c r="AJ121" s="104"/>
      <c r="AQ121" s="77" cm="1">
        <f t="array" ref="AQ121">IFERROR(_xlfn.IFS(AF121="",AD121,AF121&lt;&gt;"",(AD121-AF121)/(AH121*12)*AJ121),"")</f>
        <v>0</v>
      </c>
      <c r="AR121" s="7"/>
      <c r="AS121" s="102"/>
      <c r="AT121" s="68" t="str">
        <f t="shared" si="75"/>
        <v/>
      </c>
      <c r="AV121" s="58"/>
      <c r="AW121" s="93"/>
      <c r="AX121" s="94"/>
      <c r="AY121" s="94"/>
      <c r="AZ121" s="95"/>
      <c r="BA121" s="102"/>
      <c r="BC121" s="102"/>
      <c r="BE121" s="104"/>
      <c r="BG121" s="104"/>
      <c r="BN121" s="77" cm="1">
        <f t="array" ref="BN121">IFERROR(_xlfn.IFS(BC121="",BA121,BC121&lt;&gt;"",(BA121-BC121)/(BE121*12)*BG121),"")</f>
        <v>0</v>
      </c>
      <c r="BO121" s="7"/>
      <c r="BP121" s="102"/>
      <c r="BQ121" s="68" t="str">
        <f t="shared" si="76"/>
        <v/>
      </c>
      <c r="BS121" s="58"/>
      <c r="BT121" s="93"/>
      <c r="BU121" s="94"/>
      <c r="BV121" s="94"/>
      <c r="BW121" s="95"/>
      <c r="BX121" s="102"/>
      <c r="BZ121" s="102"/>
      <c r="CB121" s="104"/>
      <c r="CD121" s="104"/>
      <c r="CK121" s="77" cm="1">
        <f t="array" ref="CK121">IFERROR(_xlfn.IFS(BZ121="",BX121,BZ121&lt;&gt;"",(BX121-BZ121)/(CB121*12)*CD121),"")</f>
        <v>0</v>
      </c>
      <c r="CL121" s="7"/>
      <c r="CM121" s="102"/>
      <c r="CN121" s="68" t="str">
        <f t="shared" si="77"/>
        <v/>
      </c>
      <c r="CO121" s="7"/>
      <c r="CP121" s="58"/>
      <c r="CQ121" s="93"/>
      <c r="CR121" s="94"/>
      <c r="CS121" s="94"/>
      <c r="CT121" s="95"/>
      <c r="CU121" s="102"/>
      <c r="CW121" s="102"/>
      <c r="CY121" s="104"/>
      <c r="DA121" s="104"/>
      <c r="DH121" s="77" cm="1">
        <f t="array" ref="DH121">IFERROR(_xlfn.IFS(CW121="",CU121,CW121&lt;&gt;"",(CU121-CW121)/(CY121*12)*DA121),"")</f>
        <v>0</v>
      </c>
      <c r="DI121" s="7"/>
      <c r="DJ121" s="102"/>
      <c r="DK121" s="68" t="str">
        <f t="shared" si="78"/>
        <v/>
      </c>
      <c r="DL121" s="7"/>
      <c r="DM121" s="58"/>
      <c r="DN121" s="93"/>
      <c r="DO121" s="94"/>
      <c r="DP121" s="94"/>
      <c r="DQ121" s="95"/>
      <c r="DR121" s="102"/>
      <c r="DT121" s="102"/>
      <c r="DV121" s="104"/>
      <c r="DX121" s="104"/>
      <c r="EE121" s="77" cm="1">
        <f t="array" ref="EE121">IFERROR(_xlfn.IFS(DT121="",DR121,DT121&lt;&gt;"",(DR121-DT121)/(DV121*12)*DX121),"")</f>
        <v>0</v>
      </c>
      <c r="EF121" s="7"/>
      <c r="EG121" s="102"/>
      <c r="EH121" s="68" t="str">
        <f t="shared" si="79"/>
        <v/>
      </c>
      <c r="EI121" s="62"/>
    </row>
    <row r="122" spans="1:139" ht="15" customHeight="1" x14ac:dyDescent="0.25">
      <c r="A122" s="58"/>
      <c r="B122" s="58"/>
      <c r="C122" s="93"/>
      <c r="D122" s="94"/>
      <c r="E122" s="94"/>
      <c r="F122" s="95"/>
      <c r="G122" s="102"/>
      <c r="I122" s="102"/>
      <c r="K122" s="104"/>
      <c r="M122" s="104"/>
      <c r="T122" s="77" cm="1">
        <f t="array" ref="T122">IFERROR(_xlfn.IFS(I122="",G122,I122&lt;&gt;"",(G122-I122)/(K122*12)*M122),"")</f>
        <v>0</v>
      </c>
      <c r="U122" s="7"/>
      <c r="V122" s="102"/>
      <c r="W122" s="68" t="str">
        <f t="shared" si="74"/>
        <v/>
      </c>
      <c r="Y122" s="58"/>
      <c r="Z122" s="93"/>
      <c r="AA122" s="94"/>
      <c r="AB122" s="94"/>
      <c r="AC122" s="95"/>
      <c r="AD122" s="102"/>
      <c r="AF122" s="102"/>
      <c r="AH122" s="104"/>
      <c r="AJ122" s="104"/>
      <c r="AQ122" s="77" cm="1">
        <f t="array" ref="AQ122">IFERROR(_xlfn.IFS(AF122="",AD122,AF122&lt;&gt;"",(AD122-AF122)/(AH122*12)*AJ122),"")</f>
        <v>0</v>
      </c>
      <c r="AR122" s="7"/>
      <c r="AS122" s="102"/>
      <c r="AT122" s="68" t="str">
        <f t="shared" si="75"/>
        <v/>
      </c>
      <c r="AV122" s="58"/>
      <c r="AW122" s="93"/>
      <c r="AX122" s="94"/>
      <c r="AY122" s="94"/>
      <c r="AZ122" s="95"/>
      <c r="BA122" s="102"/>
      <c r="BC122" s="102"/>
      <c r="BE122" s="104"/>
      <c r="BG122" s="104"/>
      <c r="BN122" s="77" cm="1">
        <f t="array" ref="BN122">IFERROR(_xlfn.IFS(BC122="",BA122,BC122&lt;&gt;"",(BA122-BC122)/(BE122*12)*BG122),"")</f>
        <v>0</v>
      </c>
      <c r="BO122" s="7"/>
      <c r="BP122" s="102"/>
      <c r="BQ122" s="68" t="str">
        <f t="shared" si="76"/>
        <v/>
      </c>
      <c r="BS122" s="58"/>
      <c r="BT122" s="93"/>
      <c r="BU122" s="94"/>
      <c r="BV122" s="94"/>
      <c r="BW122" s="95"/>
      <c r="BX122" s="102"/>
      <c r="BZ122" s="102"/>
      <c r="CB122" s="104"/>
      <c r="CD122" s="104"/>
      <c r="CK122" s="77" cm="1">
        <f t="array" ref="CK122">IFERROR(_xlfn.IFS(BZ122="",BX122,BZ122&lt;&gt;"",(BX122-BZ122)/(CB122*12)*CD122),"")</f>
        <v>0</v>
      </c>
      <c r="CL122" s="7"/>
      <c r="CM122" s="102"/>
      <c r="CN122" s="68" t="str">
        <f t="shared" si="77"/>
        <v/>
      </c>
      <c r="CO122" s="7"/>
      <c r="CP122" s="58"/>
      <c r="CQ122" s="93"/>
      <c r="CR122" s="94"/>
      <c r="CS122" s="94"/>
      <c r="CT122" s="95"/>
      <c r="CU122" s="102"/>
      <c r="CW122" s="102"/>
      <c r="CY122" s="104"/>
      <c r="DA122" s="104"/>
      <c r="DH122" s="77" cm="1">
        <f t="array" ref="DH122">IFERROR(_xlfn.IFS(CW122="",CU122,CW122&lt;&gt;"",(CU122-CW122)/(CY122*12)*DA122),"")</f>
        <v>0</v>
      </c>
      <c r="DI122" s="7"/>
      <c r="DJ122" s="102"/>
      <c r="DK122" s="68" t="str">
        <f t="shared" si="78"/>
        <v/>
      </c>
      <c r="DL122" s="7"/>
      <c r="DM122" s="58"/>
      <c r="DN122" s="93"/>
      <c r="DO122" s="94"/>
      <c r="DP122" s="94"/>
      <c r="DQ122" s="95"/>
      <c r="DR122" s="102"/>
      <c r="DT122" s="102"/>
      <c r="DV122" s="104"/>
      <c r="DX122" s="104"/>
      <c r="EE122" s="77" cm="1">
        <f t="array" ref="EE122">IFERROR(_xlfn.IFS(DT122="",DR122,DT122&lt;&gt;"",(DR122-DT122)/(DV122*12)*DX122),"")</f>
        <v>0</v>
      </c>
      <c r="EF122" s="7"/>
      <c r="EG122" s="102"/>
      <c r="EH122" s="68" t="str">
        <f t="shared" si="79"/>
        <v/>
      </c>
      <c r="EI122" s="62"/>
    </row>
    <row r="123" spans="1:139" ht="15" customHeight="1" x14ac:dyDescent="0.25">
      <c r="A123" s="58"/>
      <c r="B123" s="58"/>
      <c r="C123" s="93"/>
      <c r="D123" s="94"/>
      <c r="E123" s="94"/>
      <c r="F123" s="95"/>
      <c r="G123" s="102"/>
      <c r="I123" s="102"/>
      <c r="K123" s="104"/>
      <c r="M123" s="104"/>
      <c r="T123" s="77" cm="1">
        <f t="array" ref="T123">IFERROR(_xlfn.IFS(I123="",G123,I123&lt;&gt;"",(G123-I123)/(K123*12)*M123),"")</f>
        <v>0</v>
      </c>
      <c r="U123" s="7"/>
      <c r="V123" s="102"/>
      <c r="W123" s="68" t="str">
        <f t="shared" si="74"/>
        <v/>
      </c>
      <c r="Y123" s="58"/>
      <c r="Z123" s="93"/>
      <c r="AA123" s="94"/>
      <c r="AB123" s="94"/>
      <c r="AC123" s="95"/>
      <c r="AD123" s="102"/>
      <c r="AF123" s="102"/>
      <c r="AH123" s="104"/>
      <c r="AJ123" s="104"/>
      <c r="AQ123" s="77" cm="1">
        <f t="array" ref="AQ123">IFERROR(_xlfn.IFS(AF123="",AD123,AF123&lt;&gt;"",(AD123-AF123)/(AH123*12)*AJ123),"")</f>
        <v>0</v>
      </c>
      <c r="AR123" s="7"/>
      <c r="AS123" s="102"/>
      <c r="AT123" s="68" t="str">
        <f t="shared" si="75"/>
        <v/>
      </c>
      <c r="AV123" s="58"/>
      <c r="AW123" s="93"/>
      <c r="AX123" s="94"/>
      <c r="AY123" s="94"/>
      <c r="AZ123" s="95"/>
      <c r="BA123" s="102"/>
      <c r="BC123" s="102"/>
      <c r="BE123" s="104"/>
      <c r="BG123" s="104"/>
      <c r="BN123" s="77" cm="1">
        <f t="array" ref="BN123">IFERROR(_xlfn.IFS(BC123="",BA123,BC123&lt;&gt;"",(BA123-BC123)/(BE123*12)*BG123),"")</f>
        <v>0</v>
      </c>
      <c r="BO123" s="7"/>
      <c r="BP123" s="102"/>
      <c r="BQ123" s="68" t="str">
        <f t="shared" si="76"/>
        <v/>
      </c>
      <c r="BS123" s="58"/>
      <c r="BT123" s="93"/>
      <c r="BU123" s="94"/>
      <c r="BV123" s="94"/>
      <c r="BW123" s="95"/>
      <c r="BX123" s="102"/>
      <c r="BZ123" s="102"/>
      <c r="CB123" s="104"/>
      <c r="CD123" s="104"/>
      <c r="CK123" s="77" cm="1">
        <f t="array" ref="CK123">IFERROR(_xlfn.IFS(BZ123="",BX123,BZ123&lt;&gt;"",(BX123-BZ123)/(CB123*12)*CD123),"")</f>
        <v>0</v>
      </c>
      <c r="CL123" s="7"/>
      <c r="CM123" s="102"/>
      <c r="CN123" s="68" t="str">
        <f t="shared" si="77"/>
        <v/>
      </c>
      <c r="CO123" s="7"/>
      <c r="CP123" s="58"/>
      <c r="CQ123" s="93"/>
      <c r="CR123" s="94"/>
      <c r="CS123" s="94"/>
      <c r="CT123" s="95"/>
      <c r="CU123" s="102"/>
      <c r="CW123" s="102"/>
      <c r="CY123" s="104"/>
      <c r="DA123" s="104"/>
      <c r="DH123" s="77" cm="1">
        <f t="array" ref="DH123">IFERROR(_xlfn.IFS(CW123="",CU123,CW123&lt;&gt;"",(CU123-CW123)/(CY123*12)*DA123),"")</f>
        <v>0</v>
      </c>
      <c r="DI123" s="7"/>
      <c r="DJ123" s="102"/>
      <c r="DK123" s="68" t="str">
        <f t="shared" si="78"/>
        <v/>
      </c>
      <c r="DL123" s="7"/>
      <c r="DM123" s="58"/>
      <c r="DN123" s="93"/>
      <c r="DO123" s="94"/>
      <c r="DP123" s="94"/>
      <c r="DQ123" s="95"/>
      <c r="DR123" s="102"/>
      <c r="DT123" s="102"/>
      <c r="DV123" s="104"/>
      <c r="DX123" s="104"/>
      <c r="EE123" s="77" cm="1">
        <f t="array" ref="EE123">IFERROR(_xlfn.IFS(DT123="",DR123,DT123&lt;&gt;"",(DR123-DT123)/(DV123*12)*DX123),"")</f>
        <v>0</v>
      </c>
      <c r="EF123" s="7"/>
      <c r="EG123" s="102"/>
      <c r="EH123" s="68" t="str">
        <f t="shared" si="79"/>
        <v/>
      </c>
      <c r="EI123" s="62"/>
    </row>
    <row r="124" spans="1:139" ht="15" customHeight="1" x14ac:dyDescent="0.25">
      <c r="A124" s="58"/>
      <c r="B124" s="58"/>
      <c r="C124" s="93"/>
      <c r="D124" s="94"/>
      <c r="E124" s="94"/>
      <c r="F124" s="95"/>
      <c r="G124" s="102"/>
      <c r="I124" s="102"/>
      <c r="K124" s="104"/>
      <c r="M124" s="104"/>
      <c r="T124" s="77" cm="1">
        <f t="array" ref="T124">IFERROR(_xlfn.IFS(I124="",G124,I124&lt;&gt;"",(G124-I124)/(K124*12)*M124),"")</f>
        <v>0</v>
      </c>
      <c r="U124" s="7"/>
      <c r="V124" s="102"/>
      <c r="W124" s="68" t="str">
        <f t="shared" si="74"/>
        <v/>
      </c>
      <c r="Y124" s="58"/>
      <c r="Z124" s="93"/>
      <c r="AA124" s="94"/>
      <c r="AB124" s="94"/>
      <c r="AC124" s="95"/>
      <c r="AD124" s="102"/>
      <c r="AF124" s="102"/>
      <c r="AH124" s="104"/>
      <c r="AJ124" s="104"/>
      <c r="AQ124" s="77" cm="1">
        <f t="array" ref="AQ124">IFERROR(_xlfn.IFS(AF124="",AD124,AF124&lt;&gt;"",(AD124-AF124)/(AH124*12)*AJ124),"")</f>
        <v>0</v>
      </c>
      <c r="AR124" s="7"/>
      <c r="AS124" s="102"/>
      <c r="AT124" s="68" t="str">
        <f t="shared" si="75"/>
        <v/>
      </c>
      <c r="AV124" s="58"/>
      <c r="AW124" s="93"/>
      <c r="AX124" s="94"/>
      <c r="AY124" s="94"/>
      <c r="AZ124" s="95"/>
      <c r="BA124" s="102"/>
      <c r="BC124" s="102"/>
      <c r="BE124" s="104"/>
      <c r="BG124" s="104"/>
      <c r="BN124" s="77" cm="1">
        <f t="array" ref="BN124">IFERROR(_xlfn.IFS(BC124="",BA124,BC124&lt;&gt;"",(BA124-BC124)/(BE124*12)*BG124),"")</f>
        <v>0</v>
      </c>
      <c r="BO124" s="7"/>
      <c r="BP124" s="102"/>
      <c r="BQ124" s="68" t="str">
        <f t="shared" si="76"/>
        <v/>
      </c>
      <c r="BS124" s="58"/>
      <c r="BT124" s="93"/>
      <c r="BU124" s="94"/>
      <c r="BV124" s="94"/>
      <c r="BW124" s="95"/>
      <c r="BX124" s="102"/>
      <c r="BZ124" s="102"/>
      <c r="CB124" s="104"/>
      <c r="CD124" s="104"/>
      <c r="CK124" s="77" cm="1">
        <f t="array" ref="CK124">IFERROR(_xlfn.IFS(BZ124="",BX124,BZ124&lt;&gt;"",(BX124-BZ124)/(CB124*12)*CD124),"")</f>
        <v>0</v>
      </c>
      <c r="CL124" s="7"/>
      <c r="CM124" s="102"/>
      <c r="CN124" s="68" t="str">
        <f t="shared" si="77"/>
        <v/>
      </c>
      <c r="CO124" s="7"/>
      <c r="CP124" s="58"/>
      <c r="CQ124" s="93"/>
      <c r="CR124" s="94"/>
      <c r="CS124" s="94"/>
      <c r="CT124" s="95"/>
      <c r="CU124" s="102"/>
      <c r="CW124" s="102"/>
      <c r="CY124" s="104"/>
      <c r="DA124" s="104"/>
      <c r="DH124" s="77" cm="1">
        <f t="array" ref="DH124">IFERROR(_xlfn.IFS(CW124="",CU124,CW124&lt;&gt;"",(CU124-CW124)/(CY124*12)*DA124),"")</f>
        <v>0</v>
      </c>
      <c r="DI124" s="7"/>
      <c r="DJ124" s="102"/>
      <c r="DK124" s="68" t="str">
        <f t="shared" si="78"/>
        <v/>
      </c>
      <c r="DL124" s="7"/>
      <c r="DM124" s="58"/>
      <c r="DN124" s="93"/>
      <c r="DO124" s="94"/>
      <c r="DP124" s="94"/>
      <c r="DQ124" s="95"/>
      <c r="DR124" s="102"/>
      <c r="DT124" s="102"/>
      <c r="DV124" s="104"/>
      <c r="DX124" s="104"/>
      <c r="EE124" s="77" cm="1">
        <f t="array" ref="EE124">IFERROR(_xlfn.IFS(DT124="",DR124,DT124&lt;&gt;"",(DR124-DT124)/(DV124*12)*DX124),"")</f>
        <v>0</v>
      </c>
      <c r="EF124" s="7"/>
      <c r="EG124" s="102"/>
      <c r="EH124" s="68" t="str">
        <f t="shared" si="79"/>
        <v/>
      </c>
      <c r="EI124" s="62"/>
    </row>
    <row r="125" spans="1:139" ht="15" customHeight="1" x14ac:dyDescent="0.25">
      <c r="A125" s="58"/>
      <c r="B125" s="58"/>
      <c r="C125" s="93"/>
      <c r="D125" s="94"/>
      <c r="E125" s="94"/>
      <c r="F125" s="95"/>
      <c r="G125" s="102"/>
      <c r="I125" s="102"/>
      <c r="K125" s="104"/>
      <c r="M125" s="104"/>
      <c r="T125" s="77" cm="1">
        <f t="array" ref="T125">IFERROR(_xlfn.IFS(I125="",G125,I125&lt;&gt;"",(G125-I125)/(K125*12)*M125),"")</f>
        <v>0</v>
      </c>
      <c r="U125" s="7"/>
      <c r="V125" s="102"/>
      <c r="W125" s="68" t="str">
        <f t="shared" si="74"/>
        <v/>
      </c>
      <c r="Y125" s="58"/>
      <c r="Z125" s="93"/>
      <c r="AA125" s="94"/>
      <c r="AB125" s="94"/>
      <c r="AC125" s="95"/>
      <c r="AD125" s="102"/>
      <c r="AF125" s="102"/>
      <c r="AH125" s="104"/>
      <c r="AJ125" s="104"/>
      <c r="AQ125" s="77" cm="1">
        <f t="array" ref="AQ125">IFERROR(_xlfn.IFS(AF125="",AD125,AF125&lt;&gt;"",(AD125-AF125)/(AH125*12)*AJ125),"")</f>
        <v>0</v>
      </c>
      <c r="AR125" s="7"/>
      <c r="AS125" s="102"/>
      <c r="AT125" s="68" t="str">
        <f t="shared" si="75"/>
        <v/>
      </c>
      <c r="AV125" s="58"/>
      <c r="AW125" s="93"/>
      <c r="AX125" s="94"/>
      <c r="AY125" s="94"/>
      <c r="AZ125" s="95"/>
      <c r="BA125" s="102"/>
      <c r="BC125" s="102"/>
      <c r="BE125" s="104"/>
      <c r="BG125" s="104"/>
      <c r="BN125" s="77" cm="1">
        <f t="array" ref="BN125">IFERROR(_xlfn.IFS(BC125="",BA125,BC125&lt;&gt;"",(BA125-BC125)/(BE125*12)*BG125),"")</f>
        <v>0</v>
      </c>
      <c r="BO125" s="7"/>
      <c r="BP125" s="102"/>
      <c r="BQ125" s="68" t="str">
        <f t="shared" si="76"/>
        <v/>
      </c>
      <c r="BS125" s="58"/>
      <c r="BT125" s="93"/>
      <c r="BU125" s="94"/>
      <c r="BV125" s="94"/>
      <c r="BW125" s="95"/>
      <c r="BX125" s="102"/>
      <c r="BZ125" s="102"/>
      <c r="CB125" s="104"/>
      <c r="CD125" s="104"/>
      <c r="CK125" s="77" cm="1">
        <f t="array" ref="CK125">IFERROR(_xlfn.IFS(BZ125="",BX125,BZ125&lt;&gt;"",(BX125-BZ125)/(CB125*12)*CD125),"")</f>
        <v>0</v>
      </c>
      <c r="CL125" s="7"/>
      <c r="CM125" s="102"/>
      <c r="CN125" s="68" t="str">
        <f t="shared" si="77"/>
        <v/>
      </c>
      <c r="CO125" s="7"/>
      <c r="CP125" s="58"/>
      <c r="CQ125" s="93"/>
      <c r="CR125" s="94"/>
      <c r="CS125" s="94"/>
      <c r="CT125" s="95"/>
      <c r="CU125" s="102"/>
      <c r="CW125" s="102"/>
      <c r="CY125" s="104"/>
      <c r="DA125" s="104"/>
      <c r="DH125" s="77" cm="1">
        <f t="array" ref="DH125">IFERROR(_xlfn.IFS(CW125="",CU125,CW125&lt;&gt;"",(CU125-CW125)/(CY125*12)*DA125),"")</f>
        <v>0</v>
      </c>
      <c r="DI125" s="7"/>
      <c r="DJ125" s="102"/>
      <c r="DK125" s="68" t="str">
        <f t="shared" si="78"/>
        <v/>
      </c>
      <c r="DL125" s="7"/>
      <c r="DM125" s="58"/>
      <c r="DN125" s="93"/>
      <c r="DO125" s="94"/>
      <c r="DP125" s="94"/>
      <c r="DQ125" s="95"/>
      <c r="DR125" s="102"/>
      <c r="DT125" s="102"/>
      <c r="DV125" s="104"/>
      <c r="DX125" s="104"/>
      <c r="EE125" s="77" cm="1">
        <f t="array" ref="EE125">IFERROR(_xlfn.IFS(DT125="",DR125,DT125&lt;&gt;"",(DR125-DT125)/(DV125*12)*DX125),"")</f>
        <v>0</v>
      </c>
      <c r="EF125" s="7"/>
      <c r="EG125" s="102"/>
      <c r="EH125" s="68" t="str">
        <f t="shared" si="79"/>
        <v/>
      </c>
      <c r="EI125" s="62"/>
    </row>
    <row r="126" spans="1:139" ht="15" customHeight="1" x14ac:dyDescent="0.25">
      <c r="A126" s="58"/>
      <c r="B126" s="58"/>
      <c r="C126" s="93"/>
      <c r="D126" s="94"/>
      <c r="E126" s="94"/>
      <c r="F126" s="95"/>
      <c r="G126" s="102"/>
      <c r="I126" s="102"/>
      <c r="K126" s="104"/>
      <c r="M126" s="104"/>
      <c r="T126" s="77" cm="1">
        <f t="array" ref="T126">IFERROR(_xlfn.IFS(I126="",G126,I126&lt;&gt;"",(G126-I126)/(K126*12)*M126),"")</f>
        <v>0</v>
      </c>
      <c r="U126" s="7"/>
      <c r="V126" s="102"/>
      <c r="W126" s="68" t="str">
        <f t="shared" si="74"/>
        <v/>
      </c>
      <c r="Y126" s="58"/>
      <c r="Z126" s="93"/>
      <c r="AA126" s="94"/>
      <c r="AB126" s="94"/>
      <c r="AC126" s="95"/>
      <c r="AD126" s="102"/>
      <c r="AF126" s="102"/>
      <c r="AH126" s="104"/>
      <c r="AJ126" s="104"/>
      <c r="AQ126" s="77" cm="1">
        <f t="array" ref="AQ126">IFERROR(_xlfn.IFS(AF126="",AD126,AF126&lt;&gt;"",(AD126-AF126)/(AH126*12)*AJ126),"")</f>
        <v>0</v>
      </c>
      <c r="AR126" s="7"/>
      <c r="AS126" s="102"/>
      <c r="AT126" s="68" t="str">
        <f t="shared" si="75"/>
        <v/>
      </c>
      <c r="AV126" s="58"/>
      <c r="AW126" s="93"/>
      <c r="AX126" s="94"/>
      <c r="AY126" s="94"/>
      <c r="AZ126" s="95"/>
      <c r="BA126" s="102"/>
      <c r="BC126" s="102"/>
      <c r="BE126" s="104"/>
      <c r="BG126" s="104"/>
      <c r="BN126" s="77" cm="1">
        <f t="array" ref="BN126">IFERROR(_xlfn.IFS(BC126="",BA126,BC126&lt;&gt;"",(BA126-BC126)/(BE126*12)*BG126),"")</f>
        <v>0</v>
      </c>
      <c r="BO126" s="7"/>
      <c r="BP126" s="102"/>
      <c r="BQ126" s="68" t="str">
        <f t="shared" si="76"/>
        <v/>
      </c>
      <c r="BS126" s="58"/>
      <c r="BT126" s="93"/>
      <c r="BU126" s="94"/>
      <c r="BV126" s="94"/>
      <c r="BW126" s="95"/>
      <c r="BX126" s="102"/>
      <c r="BZ126" s="102"/>
      <c r="CB126" s="104"/>
      <c r="CD126" s="104"/>
      <c r="CK126" s="77" cm="1">
        <f t="array" ref="CK126">IFERROR(_xlfn.IFS(BZ126="",BX126,BZ126&lt;&gt;"",(BX126-BZ126)/(CB126*12)*CD126),"")</f>
        <v>0</v>
      </c>
      <c r="CL126" s="7"/>
      <c r="CM126" s="102"/>
      <c r="CN126" s="68" t="str">
        <f t="shared" si="77"/>
        <v/>
      </c>
      <c r="CO126" s="7"/>
      <c r="CP126" s="58"/>
      <c r="CQ126" s="93"/>
      <c r="CR126" s="94"/>
      <c r="CS126" s="94"/>
      <c r="CT126" s="95"/>
      <c r="CU126" s="102"/>
      <c r="CW126" s="102"/>
      <c r="CY126" s="104"/>
      <c r="DA126" s="104"/>
      <c r="DH126" s="77" cm="1">
        <f t="array" ref="DH126">IFERROR(_xlfn.IFS(CW126="",CU126,CW126&lt;&gt;"",(CU126-CW126)/(CY126*12)*DA126),"")</f>
        <v>0</v>
      </c>
      <c r="DI126" s="7"/>
      <c r="DJ126" s="102"/>
      <c r="DK126" s="68" t="str">
        <f t="shared" si="78"/>
        <v/>
      </c>
      <c r="DL126" s="7"/>
      <c r="DM126" s="58"/>
      <c r="DN126" s="93"/>
      <c r="DO126" s="94"/>
      <c r="DP126" s="94"/>
      <c r="DQ126" s="95"/>
      <c r="DR126" s="102"/>
      <c r="DT126" s="102"/>
      <c r="DV126" s="104"/>
      <c r="DX126" s="104"/>
      <c r="EE126" s="77" cm="1">
        <f t="array" ref="EE126">IFERROR(_xlfn.IFS(DT126="",DR126,DT126&lt;&gt;"",(DR126-DT126)/(DV126*12)*DX126),"")</f>
        <v>0</v>
      </c>
      <c r="EF126" s="7"/>
      <c r="EG126" s="102"/>
      <c r="EH126" s="68" t="str">
        <f t="shared" si="79"/>
        <v/>
      </c>
      <c r="EI126" s="62"/>
    </row>
    <row r="127" spans="1:139" ht="15" customHeight="1" x14ac:dyDescent="0.25">
      <c r="A127" s="58"/>
      <c r="B127" s="58"/>
      <c r="C127" s="93"/>
      <c r="D127" s="94"/>
      <c r="E127" s="94"/>
      <c r="F127" s="95"/>
      <c r="G127" s="102"/>
      <c r="I127" s="102"/>
      <c r="K127" s="104"/>
      <c r="M127" s="104"/>
      <c r="T127" s="77" cm="1">
        <f t="array" ref="T127">IFERROR(_xlfn.IFS(I127="",G127,I127&lt;&gt;"",(G127-I127)/(K127*12)*M127),"")</f>
        <v>0</v>
      </c>
      <c r="U127" s="7"/>
      <c r="V127" s="102"/>
      <c r="W127" s="68" t="str">
        <f t="shared" si="74"/>
        <v/>
      </c>
      <c r="Y127" s="58"/>
      <c r="Z127" s="93"/>
      <c r="AA127" s="94"/>
      <c r="AB127" s="94"/>
      <c r="AC127" s="95"/>
      <c r="AD127" s="102"/>
      <c r="AF127" s="102"/>
      <c r="AH127" s="104"/>
      <c r="AJ127" s="104"/>
      <c r="AQ127" s="77" cm="1">
        <f t="array" ref="AQ127">IFERROR(_xlfn.IFS(AF127="",AD127,AF127&lt;&gt;"",(AD127-AF127)/(AH127*12)*AJ127),"")</f>
        <v>0</v>
      </c>
      <c r="AR127" s="7"/>
      <c r="AS127" s="102"/>
      <c r="AT127" s="68" t="str">
        <f t="shared" si="75"/>
        <v/>
      </c>
      <c r="AV127" s="58"/>
      <c r="AW127" s="93"/>
      <c r="AX127" s="94"/>
      <c r="AY127" s="94"/>
      <c r="AZ127" s="95"/>
      <c r="BA127" s="102"/>
      <c r="BC127" s="102"/>
      <c r="BE127" s="104"/>
      <c r="BG127" s="104"/>
      <c r="BN127" s="77" cm="1">
        <f t="array" ref="BN127">IFERROR(_xlfn.IFS(BC127="",BA127,BC127&lt;&gt;"",(BA127-BC127)/(BE127*12)*BG127),"")</f>
        <v>0</v>
      </c>
      <c r="BO127" s="7"/>
      <c r="BP127" s="102"/>
      <c r="BQ127" s="68" t="str">
        <f t="shared" si="76"/>
        <v/>
      </c>
      <c r="BS127" s="58"/>
      <c r="BT127" s="93"/>
      <c r="BU127" s="94"/>
      <c r="BV127" s="94"/>
      <c r="BW127" s="95"/>
      <c r="BX127" s="102"/>
      <c r="BZ127" s="102"/>
      <c r="CB127" s="104"/>
      <c r="CD127" s="104"/>
      <c r="CK127" s="77" cm="1">
        <f t="array" ref="CK127">IFERROR(_xlfn.IFS(BZ127="",BX127,BZ127&lt;&gt;"",(BX127-BZ127)/(CB127*12)*CD127),"")</f>
        <v>0</v>
      </c>
      <c r="CL127" s="7"/>
      <c r="CM127" s="102"/>
      <c r="CN127" s="68" t="str">
        <f t="shared" si="77"/>
        <v/>
      </c>
      <c r="CO127" s="7"/>
      <c r="CP127" s="58"/>
      <c r="CQ127" s="93"/>
      <c r="CR127" s="94"/>
      <c r="CS127" s="94"/>
      <c r="CT127" s="95"/>
      <c r="CU127" s="102"/>
      <c r="CW127" s="102"/>
      <c r="CY127" s="104"/>
      <c r="DA127" s="104"/>
      <c r="DH127" s="77" cm="1">
        <f t="array" ref="DH127">IFERROR(_xlfn.IFS(CW127="",CU127,CW127&lt;&gt;"",(CU127-CW127)/(CY127*12)*DA127),"")</f>
        <v>0</v>
      </c>
      <c r="DI127" s="7"/>
      <c r="DJ127" s="102"/>
      <c r="DK127" s="68" t="str">
        <f t="shared" si="78"/>
        <v/>
      </c>
      <c r="DL127" s="78"/>
      <c r="DM127" s="58"/>
      <c r="DN127" s="93"/>
      <c r="DO127" s="94"/>
      <c r="DP127" s="94"/>
      <c r="DQ127" s="95"/>
      <c r="DR127" s="102"/>
      <c r="DT127" s="102"/>
      <c r="DV127" s="104"/>
      <c r="DX127" s="104"/>
      <c r="EE127" s="77" cm="1">
        <f t="array" ref="EE127">IFERROR(_xlfn.IFS(DT127="",DR127,DT127&lt;&gt;"",(DR127-DT127)/(DV127*12)*DX127),"")</f>
        <v>0</v>
      </c>
      <c r="EF127" s="7"/>
      <c r="EG127" s="102"/>
      <c r="EH127" s="68" t="str">
        <f t="shared" si="79"/>
        <v/>
      </c>
      <c r="EI127" s="62"/>
    </row>
    <row r="128" spans="1:139" ht="15" customHeight="1" x14ac:dyDescent="0.25">
      <c r="A128" s="58"/>
      <c r="B128" s="58"/>
      <c r="C128" s="93"/>
      <c r="D128" s="94"/>
      <c r="E128" s="94"/>
      <c r="F128" s="95"/>
      <c r="G128" s="102"/>
      <c r="I128" s="102"/>
      <c r="K128" s="104"/>
      <c r="M128" s="104"/>
      <c r="T128" s="77" cm="1">
        <f t="array" ref="T128">IFERROR(_xlfn.IFS(I128="",G128,I128&lt;&gt;"",(G128-I128)/(K128*12)*M128),"")</f>
        <v>0</v>
      </c>
      <c r="U128" s="7"/>
      <c r="V128" s="102"/>
      <c r="W128" s="68" t="str">
        <f t="shared" si="74"/>
        <v/>
      </c>
      <c r="Y128" s="58"/>
      <c r="Z128" s="93"/>
      <c r="AA128" s="94"/>
      <c r="AB128" s="94"/>
      <c r="AC128" s="95"/>
      <c r="AD128" s="102"/>
      <c r="AF128" s="102"/>
      <c r="AH128" s="104"/>
      <c r="AJ128" s="104"/>
      <c r="AQ128" s="77" cm="1">
        <f t="array" ref="AQ128">IFERROR(_xlfn.IFS(AF128="",AD128,AF128&lt;&gt;"",(AD128-AF128)/(AH128*12)*AJ128),"")</f>
        <v>0</v>
      </c>
      <c r="AR128" s="7"/>
      <c r="AS128" s="102"/>
      <c r="AT128" s="68" t="str">
        <f t="shared" si="75"/>
        <v/>
      </c>
      <c r="AU128" s="62"/>
      <c r="AV128" s="58"/>
      <c r="AW128" s="93"/>
      <c r="AX128" s="94"/>
      <c r="AY128" s="94"/>
      <c r="AZ128" s="95"/>
      <c r="BA128" s="102"/>
      <c r="BC128" s="102"/>
      <c r="BE128" s="104"/>
      <c r="BG128" s="104"/>
      <c r="BN128" s="77" cm="1">
        <f t="array" ref="BN128">IFERROR(_xlfn.IFS(BC128="",BA128,BC128&lt;&gt;"",(BA128-BC128)/(BE128*12)*BG128),"")</f>
        <v>0</v>
      </c>
      <c r="BO128" s="7"/>
      <c r="BP128" s="102"/>
      <c r="BQ128" s="68" t="str">
        <f t="shared" si="76"/>
        <v/>
      </c>
      <c r="BR128" s="62"/>
      <c r="BS128" s="58"/>
      <c r="BT128" s="93"/>
      <c r="BU128" s="94"/>
      <c r="BV128" s="94"/>
      <c r="BW128" s="95"/>
      <c r="BX128" s="102"/>
      <c r="BZ128" s="102"/>
      <c r="CB128" s="104"/>
      <c r="CD128" s="104"/>
      <c r="CK128" s="77" cm="1">
        <f t="array" ref="CK128">IFERROR(_xlfn.IFS(BZ128="",BX128,BZ128&lt;&gt;"",(BX128-BZ128)/(CB128*12)*CD128),"")</f>
        <v>0</v>
      </c>
      <c r="CL128" s="7"/>
      <c r="CM128" s="102"/>
      <c r="CN128" s="68" t="str">
        <f t="shared" si="77"/>
        <v/>
      </c>
      <c r="CO128" s="78"/>
      <c r="CP128" s="58"/>
      <c r="CQ128" s="93"/>
      <c r="CR128" s="94"/>
      <c r="CS128" s="94"/>
      <c r="CT128" s="95"/>
      <c r="CU128" s="102"/>
      <c r="CW128" s="102"/>
      <c r="CY128" s="104"/>
      <c r="DA128" s="104"/>
      <c r="DH128" s="77" cm="1">
        <f t="array" ref="DH128">IFERROR(_xlfn.IFS(CW128="",CU128,CW128&lt;&gt;"",(CU128-CW128)/(CY128*12)*DA128),"")</f>
        <v>0</v>
      </c>
      <c r="DI128" s="7"/>
      <c r="DJ128" s="102"/>
      <c r="DK128" s="68" t="str">
        <f t="shared" si="78"/>
        <v/>
      </c>
      <c r="DL128" s="78"/>
      <c r="DM128" s="58"/>
      <c r="DN128" s="93"/>
      <c r="DO128" s="94"/>
      <c r="DP128" s="94"/>
      <c r="DQ128" s="95"/>
      <c r="DR128" s="102"/>
      <c r="DT128" s="102"/>
      <c r="DV128" s="104"/>
      <c r="DX128" s="104"/>
      <c r="EE128" s="77" cm="1">
        <f t="array" ref="EE128">IFERROR(_xlfn.IFS(DT128="",DR128,DT128&lt;&gt;"",(DR128-DT128)/(DV128*12)*DX128),"")</f>
        <v>0</v>
      </c>
      <c r="EF128" s="7"/>
      <c r="EG128" s="102"/>
      <c r="EH128" s="68" t="str">
        <f t="shared" si="79"/>
        <v/>
      </c>
      <c r="EI128" s="62"/>
    </row>
    <row r="129" spans="1:139" ht="15" customHeight="1" x14ac:dyDescent="0.25">
      <c r="A129" s="58"/>
      <c r="B129" s="58"/>
      <c r="R129" s="21" t="s">
        <v>30</v>
      </c>
      <c r="T129" s="69">
        <f>SUM(T119:T128)</f>
        <v>0</v>
      </c>
      <c r="U129" s="70"/>
      <c r="V129" s="71">
        <f>SUM(V119:V128)</f>
        <v>0</v>
      </c>
      <c r="W129" s="68" t="str">
        <f t="shared" si="74"/>
        <v>-</v>
      </c>
      <c r="X129" s="62"/>
      <c r="Y129" s="58"/>
      <c r="AO129" s="21" t="s">
        <v>30</v>
      </c>
      <c r="AQ129" s="69">
        <f>SUM(AQ119:AQ128)</f>
        <v>0</v>
      </c>
      <c r="AR129" s="70"/>
      <c r="AS129" s="71">
        <f>SUM(AS119:AS128)</f>
        <v>0</v>
      </c>
      <c r="AT129" s="68" t="str">
        <f t="shared" si="75"/>
        <v>-</v>
      </c>
      <c r="AU129" s="62"/>
      <c r="AV129" s="58"/>
      <c r="BL129" s="21" t="s">
        <v>30</v>
      </c>
      <c r="BN129" s="69">
        <f>SUM(BN119:BN128)</f>
        <v>0</v>
      </c>
      <c r="BO129" s="70"/>
      <c r="BP129" s="71">
        <f>SUM(BP119:BP128)</f>
        <v>0</v>
      </c>
      <c r="BQ129" s="68" t="str">
        <f t="shared" si="76"/>
        <v>-</v>
      </c>
      <c r="BR129" s="62"/>
      <c r="BS129" s="58"/>
      <c r="CI129" s="21" t="s">
        <v>30</v>
      </c>
      <c r="CK129" s="69">
        <f>SUM(CK119:CK128)</f>
        <v>0</v>
      </c>
      <c r="CL129" s="70"/>
      <c r="CM129" s="71">
        <f>SUM(CM119:CM128)</f>
        <v>0</v>
      </c>
      <c r="CN129" s="68" t="str">
        <f t="shared" si="77"/>
        <v>-</v>
      </c>
      <c r="CO129" s="78"/>
      <c r="CP129" s="58"/>
      <c r="DF129" s="21" t="s">
        <v>30</v>
      </c>
      <c r="DH129" s="69">
        <f>SUM(DH119:DH128)</f>
        <v>0</v>
      </c>
      <c r="DI129" s="70"/>
      <c r="DJ129" s="71">
        <f>SUM(DJ119:DJ128)</f>
        <v>0</v>
      </c>
      <c r="DK129" s="68" t="str">
        <f t="shared" si="78"/>
        <v>-</v>
      </c>
      <c r="DL129" s="78"/>
      <c r="DM129" s="58"/>
      <c r="EC129" s="21" t="s">
        <v>30</v>
      </c>
      <c r="EE129" s="69">
        <f>SUM(EE119:EE128)</f>
        <v>0</v>
      </c>
      <c r="EF129" s="70"/>
      <c r="EG129" s="71">
        <f>SUM(EG119:EG128)</f>
        <v>0</v>
      </c>
      <c r="EH129" s="68" t="str">
        <f t="shared" si="79"/>
        <v>-</v>
      </c>
      <c r="EI129" s="62"/>
    </row>
    <row r="130" spans="1:139" ht="15" customHeight="1" x14ac:dyDescent="0.25">
      <c r="A130" s="58"/>
      <c r="B130" s="58"/>
      <c r="C130" s="4" t="s">
        <v>43</v>
      </c>
      <c r="X130" s="62"/>
      <c r="Y130" s="58"/>
      <c r="Z130" s="4" t="s">
        <v>43</v>
      </c>
      <c r="AU130" s="62"/>
      <c r="AV130" s="58"/>
      <c r="AW130" s="4" t="s">
        <v>43</v>
      </c>
      <c r="BR130" s="62"/>
      <c r="BS130" s="58"/>
      <c r="BT130" s="4" t="s">
        <v>43</v>
      </c>
      <c r="CN130" s="7"/>
      <c r="CO130" s="78"/>
      <c r="CP130" s="58"/>
      <c r="CQ130" s="4" t="s">
        <v>43</v>
      </c>
      <c r="DK130" s="7"/>
      <c r="DL130" s="78"/>
      <c r="DM130" s="58"/>
      <c r="DN130" s="4" t="s">
        <v>43</v>
      </c>
      <c r="EI130" s="62"/>
    </row>
    <row r="131" spans="1:139" ht="15" customHeight="1" x14ac:dyDescent="0.25">
      <c r="A131" s="58"/>
      <c r="B131" s="58"/>
      <c r="C131" s="4" t="s">
        <v>44</v>
      </c>
      <c r="E131" s="4" t="s">
        <v>45</v>
      </c>
      <c r="G131" s="150" t="s">
        <v>152</v>
      </c>
      <c r="X131" s="62"/>
      <c r="Y131" s="58"/>
      <c r="Z131" s="4" t="s">
        <v>44</v>
      </c>
      <c r="AB131" s="4" t="s">
        <v>45</v>
      </c>
      <c r="AD131" s="150" t="s">
        <v>152</v>
      </c>
      <c r="AU131" s="62"/>
      <c r="AV131" s="58"/>
      <c r="AW131" s="4" t="s">
        <v>44</v>
      </c>
      <c r="AY131" s="4" t="s">
        <v>45</v>
      </c>
      <c r="BA131" s="150" t="s">
        <v>152</v>
      </c>
      <c r="BR131" s="62"/>
      <c r="BS131" s="58"/>
      <c r="BT131" s="4" t="s">
        <v>44</v>
      </c>
      <c r="BV131" s="4" t="s">
        <v>45</v>
      </c>
      <c r="BX131" s="150" t="s">
        <v>152</v>
      </c>
      <c r="CO131" s="62"/>
      <c r="CP131" s="58"/>
      <c r="CQ131" s="4" t="s">
        <v>44</v>
      </c>
      <c r="CS131" s="4" t="s">
        <v>45</v>
      </c>
      <c r="CU131" s="150" t="s">
        <v>152</v>
      </c>
      <c r="DL131" s="62"/>
      <c r="DM131" s="58"/>
      <c r="DN131" s="4" t="s">
        <v>44</v>
      </c>
      <c r="DP131" s="4" t="s">
        <v>45</v>
      </c>
      <c r="DR131" s="150" t="s">
        <v>152</v>
      </c>
      <c r="EI131" s="62"/>
    </row>
    <row r="132" spans="1:139" ht="15" customHeight="1" x14ac:dyDescent="0.25">
      <c r="A132" s="58"/>
      <c r="B132" s="58"/>
      <c r="C132" s="4" t="s">
        <v>46</v>
      </c>
      <c r="E132" s="4" t="s">
        <v>47</v>
      </c>
      <c r="V132" s="7"/>
      <c r="X132" s="62"/>
      <c r="Y132" s="58"/>
      <c r="Z132" s="4" t="s">
        <v>46</v>
      </c>
      <c r="AB132" s="4" t="s">
        <v>47</v>
      </c>
      <c r="AU132" s="62"/>
      <c r="AV132" s="58"/>
      <c r="AW132" s="4" t="s">
        <v>46</v>
      </c>
      <c r="AY132" s="4" t="s">
        <v>47</v>
      </c>
      <c r="BR132" s="62"/>
      <c r="BS132" s="58"/>
      <c r="BT132" s="4" t="s">
        <v>46</v>
      </c>
      <c r="BV132" s="4" t="s">
        <v>47</v>
      </c>
      <c r="CO132" s="62"/>
      <c r="CP132" s="58"/>
      <c r="CQ132" s="4" t="s">
        <v>46</v>
      </c>
      <c r="CS132" s="4" t="s">
        <v>47</v>
      </c>
      <c r="DL132" s="110"/>
      <c r="DM132" s="58"/>
      <c r="DN132" s="4" t="s">
        <v>46</v>
      </c>
      <c r="DP132" s="4" t="s">
        <v>47</v>
      </c>
      <c r="EI132" s="62"/>
    </row>
    <row r="133" spans="1:139" ht="15" customHeight="1" x14ac:dyDescent="0.25">
      <c r="A133" s="58"/>
      <c r="B133" s="58"/>
      <c r="C133" s="4" t="s">
        <v>48</v>
      </c>
      <c r="E133" s="4" t="s">
        <v>49</v>
      </c>
      <c r="X133" s="62"/>
      <c r="Y133" s="58"/>
      <c r="Z133" s="4" t="s">
        <v>48</v>
      </c>
      <c r="AB133" s="4" t="s">
        <v>49</v>
      </c>
      <c r="AU133" s="62"/>
      <c r="AV133" s="58"/>
      <c r="AW133" s="4" t="s">
        <v>48</v>
      </c>
      <c r="AY133" s="4" t="s">
        <v>49</v>
      </c>
      <c r="BR133" s="62"/>
      <c r="BS133" s="58"/>
      <c r="BT133" s="4" t="s">
        <v>48</v>
      </c>
      <c r="BV133" s="4" t="s">
        <v>49</v>
      </c>
      <c r="CO133" s="62"/>
      <c r="CP133" s="58"/>
      <c r="CQ133" s="4" t="s">
        <v>48</v>
      </c>
      <c r="CS133" s="4" t="s">
        <v>49</v>
      </c>
      <c r="DL133" s="62"/>
      <c r="DM133" s="58"/>
      <c r="DN133" s="4" t="s">
        <v>48</v>
      </c>
      <c r="DP133" s="4" t="s">
        <v>49</v>
      </c>
      <c r="EI133" s="62"/>
    </row>
    <row r="134" spans="1:139" ht="15" customHeight="1" x14ac:dyDescent="0.25">
      <c r="B134" s="58"/>
      <c r="X134" s="62"/>
      <c r="Y134" s="58"/>
      <c r="AU134" s="62"/>
      <c r="AV134" s="58"/>
      <c r="BR134" s="62"/>
      <c r="BS134" s="58"/>
      <c r="CO134" s="62"/>
      <c r="CP134" s="58"/>
      <c r="DL134" s="62"/>
      <c r="DM134" s="58"/>
      <c r="EI134" s="62"/>
    </row>
    <row r="135" spans="1:139" ht="15" customHeight="1" x14ac:dyDescent="0.25">
      <c r="A135" s="58"/>
      <c r="B135" s="59"/>
      <c r="C135" s="9" t="s">
        <v>124</v>
      </c>
      <c r="D135" s="5"/>
      <c r="E135" s="5"/>
      <c r="F135" s="5"/>
      <c r="G135" s="5"/>
      <c r="H135" s="5"/>
      <c r="I135" s="5"/>
      <c r="J135" s="5"/>
      <c r="K135" s="5"/>
      <c r="L135" s="5"/>
      <c r="M135" s="5"/>
      <c r="N135" s="5"/>
      <c r="O135" s="5"/>
      <c r="P135" s="5"/>
      <c r="Q135" s="75" t="s">
        <v>31</v>
      </c>
      <c r="R135" s="20"/>
      <c r="S135" s="5"/>
      <c r="T135" s="5"/>
      <c r="Y135" s="59"/>
      <c r="Z135" s="9" t="s">
        <v>124</v>
      </c>
      <c r="AA135" s="5"/>
      <c r="AB135" s="5"/>
      <c r="AC135" s="5"/>
      <c r="AD135" s="5"/>
      <c r="AE135" s="5"/>
      <c r="AF135" s="5"/>
      <c r="AG135" s="5"/>
      <c r="AH135" s="5"/>
      <c r="AI135" s="5"/>
      <c r="AJ135" s="5"/>
      <c r="AK135" s="5"/>
      <c r="AL135" s="5"/>
      <c r="AM135" s="5"/>
      <c r="AN135" s="76" t="s">
        <v>31</v>
      </c>
      <c r="AO135" s="5"/>
      <c r="AP135" s="5"/>
      <c r="AQ135" s="5"/>
      <c r="AV135" s="59"/>
      <c r="AW135" s="9" t="s">
        <v>124</v>
      </c>
      <c r="AX135" s="5"/>
      <c r="AY135" s="5"/>
      <c r="AZ135" s="5"/>
      <c r="BA135" s="5"/>
      <c r="BB135" s="5"/>
      <c r="BC135" s="5"/>
      <c r="BD135" s="5"/>
      <c r="BE135" s="5"/>
      <c r="BF135" s="5"/>
      <c r="BG135" s="5"/>
      <c r="BH135" s="5"/>
      <c r="BI135" s="5"/>
      <c r="BJ135" s="5"/>
      <c r="BK135" s="76" t="s">
        <v>31</v>
      </c>
      <c r="BL135" s="5"/>
      <c r="BM135" s="5"/>
      <c r="BN135" s="5"/>
      <c r="BS135" s="59"/>
      <c r="BT135" s="9" t="s">
        <v>124</v>
      </c>
      <c r="BU135" s="5"/>
      <c r="BV135" s="5"/>
      <c r="BW135" s="5"/>
      <c r="BX135" s="5"/>
      <c r="BY135" s="5"/>
      <c r="BZ135" s="5"/>
      <c r="CA135" s="5"/>
      <c r="CB135" s="5"/>
      <c r="CC135" s="5"/>
      <c r="CD135" s="5"/>
      <c r="CE135" s="5"/>
      <c r="CF135" s="5"/>
      <c r="CG135" s="5"/>
      <c r="CH135" s="76" t="s">
        <v>31</v>
      </c>
      <c r="CI135" s="5"/>
      <c r="CJ135" s="5"/>
      <c r="CK135" s="5"/>
      <c r="CP135" s="59"/>
      <c r="CQ135" s="9" t="s">
        <v>124</v>
      </c>
      <c r="CR135" s="5"/>
      <c r="CS135" s="5"/>
      <c r="CT135" s="5"/>
      <c r="CU135" s="5"/>
      <c r="CV135" s="5"/>
      <c r="CW135" s="5"/>
      <c r="CX135" s="5"/>
      <c r="CY135" s="5"/>
      <c r="CZ135" s="5"/>
      <c r="DA135" s="5"/>
      <c r="DB135" s="5"/>
      <c r="DC135" s="5"/>
      <c r="DD135" s="5"/>
      <c r="DE135" s="76" t="s">
        <v>31</v>
      </c>
      <c r="DF135" s="5"/>
      <c r="DG135" s="5"/>
      <c r="DH135" s="5"/>
      <c r="DM135" s="59"/>
      <c r="DN135" s="9" t="s">
        <v>124</v>
      </c>
      <c r="DO135" s="5"/>
      <c r="DP135" s="5"/>
      <c r="DQ135" s="5"/>
      <c r="DR135" s="5"/>
      <c r="DS135" s="5"/>
      <c r="DT135" s="5"/>
      <c r="DU135" s="5"/>
      <c r="DV135" s="5"/>
      <c r="DW135" s="5"/>
      <c r="DX135" s="5"/>
      <c r="DY135" s="5"/>
      <c r="DZ135" s="5"/>
      <c r="EA135" s="5"/>
      <c r="EB135" s="76" t="s">
        <v>31</v>
      </c>
      <c r="EC135" s="5"/>
      <c r="ED135" s="5"/>
      <c r="EE135" s="5"/>
      <c r="EI135" s="62"/>
    </row>
    <row r="136" spans="1:139" ht="15" customHeight="1" x14ac:dyDescent="0.25">
      <c r="A136" s="58"/>
      <c r="B136" s="58"/>
      <c r="C136" s="4" t="s">
        <v>32</v>
      </c>
      <c r="G136" s="73" t="s">
        <v>33</v>
      </c>
      <c r="H136" s="73"/>
      <c r="I136" s="73"/>
      <c r="J136" s="73"/>
      <c r="K136" s="73"/>
      <c r="L136" s="73"/>
      <c r="M136" s="73"/>
      <c r="P136" s="23"/>
      <c r="Q136" s="6" t="s">
        <v>24</v>
      </c>
      <c r="R136" s="6" t="s">
        <v>25</v>
      </c>
      <c r="T136" s="74" t="s">
        <v>26</v>
      </c>
      <c r="U136" s="74"/>
      <c r="V136" s="74" t="s">
        <v>27</v>
      </c>
      <c r="W136" s="74" t="s">
        <v>28</v>
      </c>
      <c r="X136" s="74"/>
      <c r="Y136" s="58"/>
      <c r="Z136" s="4" t="s">
        <v>32</v>
      </c>
      <c r="AD136" s="73" t="s">
        <v>33</v>
      </c>
      <c r="AE136" s="73"/>
      <c r="AF136" s="73"/>
      <c r="AG136" s="73"/>
      <c r="AH136" s="73"/>
      <c r="AI136" s="73"/>
      <c r="AJ136" s="73"/>
      <c r="AM136" s="23"/>
      <c r="AN136" s="6" t="s">
        <v>24</v>
      </c>
      <c r="AO136" s="6" t="s">
        <v>25</v>
      </c>
      <c r="AQ136" s="74" t="s">
        <v>26</v>
      </c>
      <c r="AR136" s="74"/>
      <c r="AS136" s="74" t="s">
        <v>27</v>
      </c>
      <c r="AT136" s="74" t="s">
        <v>28</v>
      </c>
      <c r="AU136" s="74"/>
      <c r="AV136" s="58"/>
      <c r="AW136" s="4" t="s">
        <v>32</v>
      </c>
      <c r="BA136" s="73" t="s">
        <v>33</v>
      </c>
      <c r="BB136" s="73"/>
      <c r="BC136" s="73"/>
      <c r="BD136" s="73"/>
      <c r="BE136" s="73"/>
      <c r="BF136" s="73"/>
      <c r="BG136" s="73"/>
      <c r="BJ136" s="23"/>
      <c r="BK136" s="6" t="s">
        <v>24</v>
      </c>
      <c r="BL136" s="6" t="s">
        <v>25</v>
      </c>
      <c r="BN136" s="74" t="s">
        <v>26</v>
      </c>
      <c r="BO136" s="74"/>
      <c r="BP136" s="74" t="s">
        <v>27</v>
      </c>
      <c r="BQ136" s="74" t="s">
        <v>28</v>
      </c>
      <c r="BR136" s="74"/>
      <c r="BS136" s="58"/>
      <c r="BT136" s="4" t="s">
        <v>32</v>
      </c>
      <c r="BX136" s="73" t="s">
        <v>33</v>
      </c>
      <c r="BY136" s="73"/>
      <c r="BZ136" s="73"/>
      <c r="CA136" s="73"/>
      <c r="CB136" s="73"/>
      <c r="CC136" s="73"/>
      <c r="CD136" s="73"/>
      <c r="CG136" s="23"/>
      <c r="CH136" s="6" t="s">
        <v>24</v>
      </c>
      <c r="CI136" s="6" t="s">
        <v>25</v>
      </c>
      <c r="CK136" s="74" t="s">
        <v>26</v>
      </c>
      <c r="CL136" s="74"/>
      <c r="CM136" s="74" t="s">
        <v>27</v>
      </c>
      <c r="CN136" s="74" t="s">
        <v>28</v>
      </c>
      <c r="CO136" s="74"/>
      <c r="CP136" s="58"/>
      <c r="CQ136" s="4" t="s">
        <v>32</v>
      </c>
      <c r="CU136" s="73" t="s">
        <v>33</v>
      </c>
      <c r="CV136" s="73"/>
      <c r="CW136" s="73"/>
      <c r="CX136" s="73"/>
      <c r="CY136" s="73"/>
      <c r="CZ136" s="73"/>
      <c r="DA136" s="73"/>
      <c r="DD136" s="23"/>
      <c r="DE136" s="6" t="s">
        <v>24</v>
      </c>
      <c r="DF136" s="6" t="s">
        <v>25</v>
      </c>
      <c r="DH136" s="74" t="s">
        <v>26</v>
      </c>
      <c r="DI136" s="74"/>
      <c r="DJ136" s="74" t="s">
        <v>27</v>
      </c>
      <c r="DK136" s="74" t="s">
        <v>28</v>
      </c>
      <c r="DL136" s="74"/>
      <c r="DM136" s="58"/>
      <c r="DN136" s="4" t="s">
        <v>32</v>
      </c>
      <c r="DR136" s="73" t="s">
        <v>33</v>
      </c>
      <c r="DS136" s="73"/>
      <c r="DT136" s="73"/>
      <c r="DU136" s="73"/>
      <c r="DV136" s="73"/>
      <c r="DW136" s="73"/>
      <c r="DX136" s="73"/>
      <c r="EA136" s="23"/>
      <c r="EB136" s="6" t="s">
        <v>24</v>
      </c>
      <c r="EC136" s="6" t="s">
        <v>25</v>
      </c>
      <c r="EE136" s="74" t="s">
        <v>26</v>
      </c>
      <c r="EF136" s="74"/>
      <c r="EG136" s="74" t="s">
        <v>27</v>
      </c>
      <c r="EH136" s="74" t="s">
        <v>28</v>
      </c>
      <c r="EI136" s="62"/>
    </row>
    <row r="137" spans="1:139" ht="15" customHeight="1" x14ac:dyDescent="0.25">
      <c r="A137" s="58"/>
      <c r="B137" s="146"/>
      <c r="C137" s="93"/>
      <c r="D137" s="94"/>
      <c r="E137" s="94"/>
      <c r="F137" s="95"/>
      <c r="G137" s="94"/>
      <c r="H137" s="94"/>
      <c r="I137" s="94"/>
      <c r="J137" s="94"/>
      <c r="K137" s="94"/>
      <c r="L137" s="94"/>
      <c r="M137" s="95"/>
      <c r="Q137" s="97"/>
      <c r="R137" s="98"/>
      <c r="T137" s="102">
        <f>ROUND(IFERROR(Q137*R137,0),0)</f>
        <v>0</v>
      </c>
      <c r="U137" s="7"/>
      <c r="V137" s="102"/>
      <c r="W137" s="68" t="str">
        <f t="shared" ref="W137:W147" si="80">IFERROR(IF(ISNUMBER(V137),V137/T137,""),"-")</f>
        <v/>
      </c>
      <c r="Y137" s="146"/>
      <c r="Z137" s="93"/>
      <c r="AA137" s="94"/>
      <c r="AB137" s="94"/>
      <c r="AC137" s="95"/>
      <c r="AD137" s="94"/>
      <c r="AE137" s="94"/>
      <c r="AF137" s="94"/>
      <c r="AG137" s="94"/>
      <c r="AH137" s="94"/>
      <c r="AI137" s="94"/>
      <c r="AJ137" s="95"/>
      <c r="AN137" s="97"/>
      <c r="AO137" s="98"/>
      <c r="AQ137" s="102">
        <f>ROUND(IFERROR(AN137*AO137,0),0)</f>
        <v>0</v>
      </c>
      <c r="AR137" s="7"/>
      <c r="AS137" s="102"/>
      <c r="AT137" s="68" t="str">
        <f t="shared" ref="AT137:AT147" si="81">IFERROR(IF(ISNUMBER(AS137),AS137/AQ137,""),"-")</f>
        <v/>
      </c>
      <c r="AV137" s="146"/>
      <c r="AW137" s="93"/>
      <c r="AX137" s="94"/>
      <c r="AY137" s="94"/>
      <c r="AZ137" s="95"/>
      <c r="BA137" s="94"/>
      <c r="BB137" s="94"/>
      <c r="BC137" s="94"/>
      <c r="BD137" s="94"/>
      <c r="BE137" s="94"/>
      <c r="BF137" s="94"/>
      <c r="BG137" s="95"/>
      <c r="BK137" s="97"/>
      <c r="BL137" s="98"/>
      <c r="BN137" s="102">
        <f t="shared" ref="BN137:BN146" si="82">ROUND(IFERROR(BK137*BL137,0),0)</f>
        <v>0</v>
      </c>
      <c r="BO137" s="7"/>
      <c r="BP137" s="102"/>
      <c r="BQ137" s="68" t="str">
        <f t="shared" ref="BQ137:BQ147" si="83">IFERROR(IF(ISNUMBER(BP137),BP137/BN137,""),"-")</f>
        <v/>
      </c>
      <c r="BS137" s="146"/>
      <c r="BT137" s="93"/>
      <c r="BU137" s="94"/>
      <c r="BV137" s="94"/>
      <c r="BW137" s="95"/>
      <c r="BX137" s="94"/>
      <c r="BY137" s="94"/>
      <c r="BZ137" s="94"/>
      <c r="CA137" s="94"/>
      <c r="CB137" s="94"/>
      <c r="CC137" s="94"/>
      <c r="CD137" s="95"/>
      <c r="CH137" s="97"/>
      <c r="CI137" s="98"/>
      <c r="CK137" s="102">
        <f t="shared" ref="CK137:CK146" si="84">ROUND(IFERROR(CH137*CI137,0),0)</f>
        <v>0</v>
      </c>
      <c r="CL137" s="7"/>
      <c r="CM137" s="102"/>
      <c r="CN137" s="68" t="str">
        <f t="shared" ref="CN137:CN147" si="85">IFERROR(IF(ISNUMBER(CM137),CM137/CK137,""),"-")</f>
        <v/>
      </c>
      <c r="CO137" s="7"/>
      <c r="CP137" s="146"/>
      <c r="CQ137" s="93"/>
      <c r="CR137" s="94"/>
      <c r="CS137" s="94"/>
      <c r="CT137" s="95"/>
      <c r="CU137" s="94"/>
      <c r="CV137" s="94"/>
      <c r="CW137" s="94"/>
      <c r="CX137" s="94"/>
      <c r="CY137" s="94"/>
      <c r="CZ137" s="94"/>
      <c r="DA137" s="95"/>
      <c r="DE137" s="97"/>
      <c r="DF137" s="98"/>
      <c r="DH137" s="102">
        <f t="shared" ref="DH137:DH146" si="86">ROUND(IFERROR(DE137*DF137,0),0)</f>
        <v>0</v>
      </c>
      <c r="DI137" s="7"/>
      <c r="DJ137" s="102"/>
      <c r="DK137" s="68" t="str">
        <f t="shared" ref="DK137:DK147" si="87">IFERROR(IF(ISNUMBER(DJ137),DJ137/DH137,""),"-")</f>
        <v/>
      </c>
      <c r="DL137" s="7"/>
      <c r="DM137" s="146"/>
      <c r="DN137" s="93"/>
      <c r="DO137" s="94"/>
      <c r="DP137" s="94"/>
      <c r="DQ137" s="95"/>
      <c r="DR137" s="94"/>
      <c r="DS137" s="94"/>
      <c r="DT137" s="94"/>
      <c r="DU137" s="94"/>
      <c r="DV137" s="94"/>
      <c r="DW137" s="94"/>
      <c r="DX137" s="95"/>
      <c r="EB137" s="97"/>
      <c r="EC137" s="98"/>
      <c r="EE137" s="102">
        <f t="shared" ref="EE137:EE146" si="88">ROUND(IFERROR(EB137*EC137,0),0)</f>
        <v>0</v>
      </c>
      <c r="EF137" s="7"/>
      <c r="EG137" s="102"/>
      <c r="EH137" s="68" t="str">
        <f t="shared" ref="EH137:EH147" si="89">IFERROR(IF(ISNUMBER(EG137),EG137/EE137,""),"-")</f>
        <v/>
      </c>
      <c r="EI137" s="62"/>
    </row>
    <row r="138" spans="1:139" ht="15" customHeight="1" x14ac:dyDescent="0.25">
      <c r="A138" s="58"/>
      <c r="B138" s="146"/>
      <c r="C138" s="93"/>
      <c r="D138" s="94"/>
      <c r="E138" s="94"/>
      <c r="F138" s="95"/>
      <c r="G138" s="94"/>
      <c r="H138" s="94"/>
      <c r="I138" s="94"/>
      <c r="J138" s="94"/>
      <c r="K138" s="94"/>
      <c r="L138" s="94"/>
      <c r="M138" s="95"/>
      <c r="Q138" s="97"/>
      <c r="R138" s="98"/>
      <c r="T138" s="102">
        <f t="shared" ref="T138:T146" si="90">ROUND(IFERROR(Q138*R138,0),0)</f>
        <v>0</v>
      </c>
      <c r="U138" s="7"/>
      <c r="V138" s="102"/>
      <c r="W138" s="68" t="str">
        <f t="shared" si="80"/>
        <v/>
      </c>
      <c r="Y138" s="146"/>
      <c r="Z138" s="93"/>
      <c r="AA138" s="94"/>
      <c r="AB138" s="94"/>
      <c r="AC138" s="95"/>
      <c r="AD138" s="94"/>
      <c r="AE138" s="94"/>
      <c r="AF138" s="94"/>
      <c r="AG138" s="94"/>
      <c r="AH138" s="94"/>
      <c r="AI138" s="94"/>
      <c r="AJ138" s="95"/>
      <c r="AN138" s="97"/>
      <c r="AO138" s="98"/>
      <c r="AQ138" s="102">
        <f t="shared" ref="AQ138:AQ146" si="91">ROUND(IFERROR(AN138*AO138,0),0)</f>
        <v>0</v>
      </c>
      <c r="AR138" s="7"/>
      <c r="AS138" s="102"/>
      <c r="AT138" s="68" t="str">
        <f t="shared" si="81"/>
        <v/>
      </c>
      <c r="AV138" s="146"/>
      <c r="AW138" s="93"/>
      <c r="AX138" s="94"/>
      <c r="AY138" s="94"/>
      <c r="AZ138" s="95"/>
      <c r="BA138" s="94"/>
      <c r="BB138" s="94"/>
      <c r="BC138" s="94"/>
      <c r="BD138" s="94"/>
      <c r="BE138" s="94"/>
      <c r="BF138" s="94"/>
      <c r="BG138" s="95"/>
      <c r="BK138" s="97"/>
      <c r="BL138" s="98"/>
      <c r="BN138" s="102">
        <f t="shared" si="82"/>
        <v>0</v>
      </c>
      <c r="BO138" s="7"/>
      <c r="BP138" s="102"/>
      <c r="BQ138" s="68" t="str">
        <f t="shared" si="83"/>
        <v/>
      </c>
      <c r="BS138" s="146"/>
      <c r="BT138" s="93"/>
      <c r="BU138" s="94"/>
      <c r="BV138" s="94"/>
      <c r="BW138" s="95"/>
      <c r="BX138" s="94"/>
      <c r="BY138" s="94"/>
      <c r="BZ138" s="94"/>
      <c r="CA138" s="94"/>
      <c r="CB138" s="94"/>
      <c r="CC138" s="94"/>
      <c r="CD138" s="95"/>
      <c r="CH138" s="97"/>
      <c r="CI138" s="98"/>
      <c r="CK138" s="102">
        <f t="shared" si="84"/>
        <v>0</v>
      </c>
      <c r="CL138" s="7"/>
      <c r="CM138" s="102"/>
      <c r="CN138" s="68" t="str">
        <f t="shared" si="85"/>
        <v/>
      </c>
      <c r="CO138" s="7"/>
      <c r="CP138" s="146"/>
      <c r="CQ138" s="93"/>
      <c r="CR138" s="94"/>
      <c r="CS138" s="94"/>
      <c r="CT138" s="95"/>
      <c r="CU138" s="94"/>
      <c r="CV138" s="94"/>
      <c r="CW138" s="94"/>
      <c r="CX138" s="94"/>
      <c r="CY138" s="94"/>
      <c r="CZ138" s="94"/>
      <c r="DA138" s="95"/>
      <c r="DE138" s="97"/>
      <c r="DF138" s="98"/>
      <c r="DH138" s="102">
        <f t="shared" si="86"/>
        <v>0</v>
      </c>
      <c r="DI138" s="7"/>
      <c r="DJ138" s="102"/>
      <c r="DK138" s="68" t="str">
        <f t="shared" si="87"/>
        <v/>
      </c>
      <c r="DL138" s="7"/>
      <c r="DM138" s="146"/>
      <c r="DN138" s="93"/>
      <c r="DO138" s="94"/>
      <c r="DP138" s="94"/>
      <c r="DQ138" s="95"/>
      <c r="DR138" s="94"/>
      <c r="DS138" s="94"/>
      <c r="DT138" s="94"/>
      <c r="DU138" s="94"/>
      <c r="DV138" s="94"/>
      <c r="DW138" s="94"/>
      <c r="DX138" s="95"/>
      <c r="EB138" s="97"/>
      <c r="EC138" s="98"/>
      <c r="EE138" s="102">
        <f t="shared" si="88"/>
        <v>0</v>
      </c>
      <c r="EF138" s="7"/>
      <c r="EG138" s="102"/>
      <c r="EH138" s="68" t="str">
        <f t="shared" si="89"/>
        <v/>
      </c>
      <c r="EI138" s="62"/>
    </row>
    <row r="139" spans="1:139" ht="15" customHeight="1" x14ac:dyDescent="0.25">
      <c r="A139" s="58"/>
      <c r="B139" s="146"/>
      <c r="C139" s="93"/>
      <c r="D139" s="94"/>
      <c r="E139" s="94"/>
      <c r="F139" s="95"/>
      <c r="G139" s="94"/>
      <c r="H139" s="94"/>
      <c r="I139" s="94"/>
      <c r="J139" s="94"/>
      <c r="K139" s="94"/>
      <c r="L139" s="94"/>
      <c r="M139" s="95"/>
      <c r="Q139" s="97"/>
      <c r="R139" s="98"/>
      <c r="T139" s="102">
        <f t="shared" si="90"/>
        <v>0</v>
      </c>
      <c r="U139" s="7"/>
      <c r="V139" s="102"/>
      <c r="W139" s="68" t="str">
        <f t="shared" si="80"/>
        <v/>
      </c>
      <c r="Y139" s="146"/>
      <c r="Z139" s="93"/>
      <c r="AA139" s="94"/>
      <c r="AB139" s="94"/>
      <c r="AC139" s="95"/>
      <c r="AD139" s="94"/>
      <c r="AE139" s="94"/>
      <c r="AF139" s="94"/>
      <c r="AG139" s="94"/>
      <c r="AH139" s="94"/>
      <c r="AI139" s="94"/>
      <c r="AJ139" s="95"/>
      <c r="AN139" s="97"/>
      <c r="AO139" s="98"/>
      <c r="AQ139" s="102">
        <f t="shared" si="91"/>
        <v>0</v>
      </c>
      <c r="AR139" s="7"/>
      <c r="AS139" s="102"/>
      <c r="AT139" s="68" t="str">
        <f t="shared" si="81"/>
        <v/>
      </c>
      <c r="AV139" s="146"/>
      <c r="AW139" s="93"/>
      <c r="AX139" s="94"/>
      <c r="AY139" s="94"/>
      <c r="AZ139" s="95"/>
      <c r="BA139" s="94"/>
      <c r="BB139" s="94"/>
      <c r="BC139" s="94"/>
      <c r="BD139" s="94"/>
      <c r="BE139" s="94"/>
      <c r="BF139" s="94"/>
      <c r="BG139" s="95"/>
      <c r="BK139" s="97"/>
      <c r="BL139" s="98"/>
      <c r="BN139" s="102">
        <f t="shared" si="82"/>
        <v>0</v>
      </c>
      <c r="BO139" s="7"/>
      <c r="BP139" s="102"/>
      <c r="BQ139" s="68" t="str">
        <f t="shared" si="83"/>
        <v/>
      </c>
      <c r="BS139" s="146"/>
      <c r="BT139" s="93"/>
      <c r="BU139" s="94"/>
      <c r="BV139" s="94"/>
      <c r="BW139" s="95"/>
      <c r="BX139" s="94"/>
      <c r="BY139" s="94"/>
      <c r="BZ139" s="94"/>
      <c r="CA139" s="94"/>
      <c r="CB139" s="94"/>
      <c r="CC139" s="94"/>
      <c r="CD139" s="95"/>
      <c r="CH139" s="97"/>
      <c r="CI139" s="98"/>
      <c r="CK139" s="102">
        <f t="shared" si="84"/>
        <v>0</v>
      </c>
      <c r="CL139" s="7"/>
      <c r="CM139" s="102"/>
      <c r="CN139" s="68" t="str">
        <f t="shared" si="85"/>
        <v/>
      </c>
      <c r="CO139" s="7"/>
      <c r="CP139" s="146"/>
      <c r="CQ139" s="93"/>
      <c r="CR139" s="94"/>
      <c r="CS139" s="94"/>
      <c r="CT139" s="95"/>
      <c r="CU139" s="94"/>
      <c r="CV139" s="94"/>
      <c r="CW139" s="94"/>
      <c r="CX139" s="94"/>
      <c r="CY139" s="94"/>
      <c r="CZ139" s="94"/>
      <c r="DA139" s="95"/>
      <c r="DE139" s="97"/>
      <c r="DF139" s="98"/>
      <c r="DH139" s="102">
        <f t="shared" si="86"/>
        <v>0</v>
      </c>
      <c r="DI139" s="7"/>
      <c r="DJ139" s="102"/>
      <c r="DK139" s="68" t="str">
        <f t="shared" si="87"/>
        <v/>
      </c>
      <c r="DL139" s="7"/>
      <c r="DM139" s="146"/>
      <c r="DN139" s="93"/>
      <c r="DO139" s="94"/>
      <c r="DP139" s="94"/>
      <c r="DQ139" s="95"/>
      <c r="DR139" s="94"/>
      <c r="DS139" s="94"/>
      <c r="DT139" s="94"/>
      <c r="DU139" s="94"/>
      <c r="DV139" s="94"/>
      <c r="DW139" s="94"/>
      <c r="DX139" s="95"/>
      <c r="EB139" s="97"/>
      <c r="EC139" s="98"/>
      <c r="EE139" s="102">
        <f t="shared" si="88"/>
        <v>0</v>
      </c>
      <c r="EF139" s="7"/>
      <c r="EG139" s="102"/>
      <c r="EH139" s="68" t="str">
        <f t="shared" si="89"/>
        <v/>
      </c>
      <c r="EI139" s="62"/>
    </row>
    <row r="140" spans="1:139" ht="15" customHeight="1" x14ac:dyDescent="0.25">
      <c r="A140" s="58"/>
      <c r="B140" s="146"/>
      <c r="C140" s="93"/>
      <c r="D140" s="94"/>
      <c r="E140" s="94"/>
      <c r="F140" s="95"/>
      <c r="G140" s="94"/>
      <c r="H140" s="94"/>
      <c r="I140" s="94"/>
      <c r="J140" s="94"/>
      <c r="K140" s="94"/>
      <c r="L140" s="94"/>
      <c r="M140" s="95"/>
      <c r="Q140" s="97"/>
      <c r="R140" s="98"/>
      <c r="T140" s="102">
        <f t="shared" si="90"/>
        <v>0</v>
      </c>
      <c r="U140" s="7"/>
      <c r="V140" s="102"/>
      <c r="W140" s="68" t="str">
        <f t="shared" si="80"/>
        <v/>
      </c>
      <c r="Y140" s="146"/>
      <c r="Z140" s="93"/>
      <c r="AA140" s="94"/>
      <c r="AB140" s="94"/>
      <c r="AC140" s="95"/>
      <c r="AD140" s="94"/>
      <c r="AE140" s="94"/>
      <c r="AF140" s="94"/>
      <c r="AG140" s="94"/>
      <c r="AH140" s="94"/>
      <c r="AI140" s="94"/>
      <c r="AJ140" s="95"/>
      <c r="AN140" s="97"/>
      <c r="AO140" s="98"/>
      <c r="AQ140" s="102">
        <f t="shared" si="91"/>
        <v>0</v>
      </c>
      <c r="AR140" s="7"/>
      <c r="AS140" s="102"/>
      <c r="AT140" s="68" t="str">
        <f t="shared" si="81"/>
        <v/>
      </c>
      <c r="AV140" s="146"/>
      <c r="AW140" s="93"/>
      <c r="AX140" s="94"/>
      <c r="AY140" s="94"/>
      <c r="AZ140" s="95"/>
      <c r="BA140" s="94"/>
      <c r="BB140" s="94"/>
      <c r="BC140" s="94"/>
      <c r="BD140" s="94"/>
      <c r="BE140" s="94"/>
      <c r="BF140" s="94"/>
      <c r="BG140" s="95"/>
      <c r="BK140" s="97"/>
      <c r="BL140" s="98"/>
      <c r="BN140" s="102">
        <f t="shared" si="82"/>
        <v>0</v>
      </c>
      <c r="BO140" s="7"/>
      <c r="BP140" s="102"/>
      <c r="BQ140" s="68" t="str">
        <f t="shared" si="83"/>
        <v/>
      </c>
      <c r="BS140" s="146"/>
      <c r="BT140" s="93"/>
      <c r="BU140" s="94"/>
      <c r="BV140" s="94"/>
      <c r="BW140" s="95"/>
      <c r="BX140" s="94"/>
      <c r="BY140" s="94"/>
      <c r="BZ140" s="94"/>
      <c r="CA140" s="94"/>
      <c r="CB140" s="94"/>
      <c r="CC140" s="94"/>
      <c r="CD140" s="95"/>
      <c r="CH140" s="97"/>
      <c r="CI140" s="98"/>
      <c r="CK140" s="102">
        <f t="shared" si="84"/>
        <v>0</v>
      </c>
      <c r="CL140" s="7"/>
      <c r="CM140" s="102"/>
      <c r="CN140" s="68" t="str">
        <f t="shared" si="85"/>
        <v/>
      </c>
      <c r="CO140" s="7"/>
      <c r="CP140" s="146"/>
      <c r="CQ140" s="93"/>
      <c r="CR140" s="94"/>
      <c r="CS140" s="94"/>
      <c r="CT140" s="95"/>
      <c r="CU140" s="94"/>
      <c r="CV140" s="94"/>
      <c r="CW140" s="94"/>
      <c r="CX140" s="94"/>
      <c r="CY140" s="94"/>
      <c r="CZ140" s="94"/>
      <c r="DA140" s="95"/>
      <c r="DE140" s="97"/>
      <c r="DF140" s="98"/>
      <c r="DH140" s="102">
        <f t="shared" si="86"/>
        <v>0</v>
      </c>
      <c r="DI140" s="7"/>
      <c r="DJ140" s="102"/>
      <c r="DK140" s="68" t="str">
        <f t="shared" si="87"/>
        <v/>
      </c>
      <c r="DL140" s="7"/>
      <c r="DM140" s="146"/>
      <c r="DN140" s="93"/>
      <c r="DO140" s="94"/>
      <c r="DP140" s="94"/>
      <c r="DQ140" s="95"/>
      <c r="DR140" s="94"/>
      <c r="DS140" s="94"/>
      <c r="DT140" s="94"/>
      <c r="DU140" s="94"/>
      <c r="DV140" s="94"/>
      <c r="DW140" s="94"/>
      <c r="DX140" s="95"/>
      <c r="EB140" s="97"/>
      <c r="EC140" s="98"/>
      <c r="EE140" s="102">
        <f t="shared" si="88"/>
        <v>0</v>
      </c>
      <c r="EF140" s="7"/>
      <c r="EG140" s="102"/>
      <c r="EH140" s="68" t="str">
        <f t="shared" si="89"/>
        <v/>
      </c>
      <c r="EI140" s="62"/>
    </row>
    <row r="141" spans="1:139" ht="15" customHeight="1" x14ac:dyDescent="0.25">
      <c r="A141" s="58"/>
      <c r="B141" s="146"/>
      <c r="C141" s="93"/>
      <c r="D141" s="94"/>
      <c r="E141" s="94"/>
      <c r="F141" s="95"/>
      <c r="G141" s="94"/>
      <c r="H141" s="94"/>
      <c r="I141" s="94"/>
      <c r="J141" s="94"/>
      <c r="K141" s="94"/>
      <c r="L141" s="94"/>
      <c r="M141" s="95"/>
      <c r="Q141" s="97"/>
      <c r="R141" s="98"/>
      <c r="T141" s="102">
        <f t="shared" si="90"/>
        <v>0</v>
      </c>
      <c r="U141" s="7"/>
      <c r="V141" s="102"/>
      <c r="W141" s="68" t="str">
        <f t="shared" si="80"/>
        <v/>
      </c>
      <c r="Y141" s="146"/>
      <c r="Z141" s="93"/>
      <c r="AA141" s="94"/>
      <c r="AB141" s="94"/>
      <c r="AC141" s="95"/>
      <c r="AD141" s="94"/>
      <c r="AE141" s="94"/>
      <c r="AF141" s="94"/>
      <c r="AG141" s="94"/>
      <c r="AH141" s="94"/>
      <c r="AI141" s="94"/>
      <c r="AJ141" s="95"/>
      <c r="AN141" s="97"/>
      <c r="AO141" s="98"/>
      <c r="AQ141" s="102">
        <f t="shared" si="91"/>
        <v>0</v>
      </c>
      <c r="AR141" s="7"/>
      <c r="AS141" s="102"/>
      <c r="AT141" s="68" t="str">
        <f t="shared" si="81"/>
        <v/>
      </c>
      <c r="AV141" s="146"/>
      <c r="AW141" s="93"/>
      <c r="AX141" s="94"/>
      <c r="AY141" s="94"/>
      <c r="AZ141" s="95"/>
      <c r="BA141" s="94"/>
      <c r="BB141" s="94"/>
      <c r="BC141" s="94"/>
      <c r="BD141" s="94"/>
      <c r="BE141" s="94"/>
      <c r="BF141" s="94"/>
      <c r="BG141" s="95"/>
      <c r="BK141" s="97"/>
      <c r="BL141" s="98"/>
      <c r="BN141" s="102">
        <f t="shared" si="82"/>
        <v>0</v>
      </c>
      <c r="BO141" s="7"/>
      <c r="BP141" s="102"/>
      <c r="BQ141" s="68" t="str">
        <f t="shared" si="83"/>
        <v/>
      </c>
      <c r="BS141" s="146"/>
      <c r="BT141" s="93"/>
      <c r="BU141" s="94"/>
      <c r="BV141" s="94"/>
      <c r="BW141" s="95"/>
      <c r="BX141" s="94"/>
      <c r="BY141" s="94"/>
      <c r="BZ141" s="94"/>
      <c r="CA141" s="94"/>
      <c r="CB141" s="94"/>
      <c r="CC141" s="94"/>
      <c r="CD141" s="95"/>
      <c r="CH141" s="97"/>
      <c r="CI141" s="98"/>
      <c r="CK141" s="102">
        <f t="shared" si="84"/>
        <v>0</v>
      </c>
      <c r="CL141" s="7"/>
      <c r="CM141" s="102"/>
      <c r="CN141" s="68" t="str">
        <f t="shared" si="85"/>
        <v/>
      </c>
      <c r="CO141" s="7"/>
      <c r="CP141" s="146"/>
      <c r="CQ141" s="93"/>
      <c r="CR141" s="94"/>
      <c r="CS141" s="94"/>
      <c r="CT141" s="95"/>
      <c r="CU141" s="94"/>
      <c r="CV141" s="94"/>
      <c r="CW141" s="94"/>
      <c r="CX141" s="94"/>
      <c r="CY141" s="94"/>
      <c r="CZ141" s="94"/>
      <c r="DA141" s="95"/>
      <c r="DE141" s="97"/>
      <c r="DF141" s="98"/>
      <c r="DH141" s="102">
        <f t="shared" si="86"/>
        <v>0</v>
      </c>
      <c r="DI141" s="7"/>
      <c r="DJ141" s="102"/>
      <c r="DK141" s="68" t="str">
        <f t="shared" si="87"/>
        <v/>
      </c>
      <c r="DL141" s="7"/>
      <c r="DM141" s="146"/>
      <c r="DN141" s="93"/>
      <c r="DO141" s="94"/>
      <c r="DP141" s="94"/>
      <c r="DQ141" s="95"/>
      <c r="DR141" s="94"/>
      <c r="DS141" s="94"/>
      <c r="DT141" s="94"/>
      <c r="DU141" s="94"/>
      <c r="DV141" s="94"/>
      <c r="DW141" s="94"/>
      <c r="DX141" s="95"/>
      <c r="EB141" s="97"/>
      <c r="EC141" s="98"/>
      <c r="EE141" s="102">
        <f t="shared" si="88"/>
        <v>0</v>
      </c>
      <c r="EF141" s="7"/>
      <c r="EG141" s="102"/>
      <c r="EH141" s="68" t="str">
        <f t="shared" si="89"/>
        <v/>
      </c>
      <c r="EI141" s="62"/>
    </row>
    <row r="142" spans="1:139" ht="15" customHeight="1" x14ac:dyDescent="0.25">
      <c r="A142" s="58"/>
      <c r="B142" s="146"/>
      <c r="C142" s="93"/>
      <c r="D142" s="94"/>
      <c r="E142" s="94"/>
      <c r="F142" s="95"/>
      <c r="G142" s="94"/>
      <c r="H142" s="94"/>
      <c r="I142" s="94"/>
      <c r="J142" s="94"/>
      <c r="K142" s="94"/>
      <c r="L142" s="94"/>
      <c r="M142" s="95"/>
      <c r="Q142" s="97"/>
      <c r="R142" s="98"/>
      <c r="T142" s="102">
        <f t="shared" si="90"/>
        <v>0</v>
      </c>
      <c r="U142" s="7"/>
      <c r="V142" s="102"/>
      <c r="W142" s="68" t="str">
        <f t="shared" si="80"/>
        <v/>
      </c>
      <c r="Y142" s="146"/>
      <c r="Z142" s="93"/>
      <c r="AA142" s="94"/>
      <c r="AB142" s="94"/>
      <c r="AC142" s="95"/>
      <c r="AD142" s="94"/>
      <c r="AE142" s="94"/>
      <c r="AF142" s="94"/>
      <c r="AG142" s="94"/>
      <c r="AH142" s="94"/>
      <c r="AI142" s="94"/>
      <c r="AJ142" s="95"/>
      <c r="AN142" s="97"/>
      <c r="AO142" s="98"/>
      <c r="AQ142" s="102">
        <f t="shared" si="91"/>
        <v>0</v>
      </c>
      <c r="AR142" s="7"/>
      <c r="AS142" s="102"/>
      <c r="AT142" s="68" t="str">
        <f t="shared" si="81"/>
        <v/>
      </c>
      <c r="AV142" s="146"/>
      <c r="AW142" s="93"/>
      <c r="AX142" s="94"/>
      <c r="AY142" s="94"/>
      <c r="AZ142" s="95"/>
      <c r="BA142" s="94"/>
      <c r="BB142" s="94"/>
      <c r="BC142" s="94"/>
      <c r="BD142" s="94"/>
      <c r="BE142" s="94"/>
      <c r="BF142" s="94"/>
      <c r="BG142" s="95"/>
      <c r="BK142" s="97"/>
      <c r="BL142" s="98"/>
      <c r="BN142" s="102">
        <f t="shared" si="82"/>
        <v>0</v>
      </c>
      <c r="BO142" s="7"/>
      <c r="BP142" s="102"/>
      <c r="BQ142" s="68" t="str">
        <f t="shared" si="83"/>
        <v/>
      </c>
      <c r="BS142" s="146"/>
      <c r="BT142" s="93"/>
      <c r="BU142" s="94"/>
      <c r="BV142" s="94"/>
      <c r="BW142" s="95"/>
      <c r="BX142" s="94"/>
      <c r="BY142" s="94"/>
      <c r="BZ142" s="94"/>
      <c r="CA142" s="94"/>
      <c r="CB142" s="94"/>
      <c r="CC142" s="94"/>
      <c r="CD142" s="95"/>
      <c r="CH142" s="97"/>
      <c r="CI142" s="98"/>
      <c r="CK142" s="102">
        <f t="shared" si="84"/>
        <v>0</v>
      </c>
      <c r="CL142" s="7"/>
      <c r="CM142" s="102"/>
      <c r="CN142" s="68" t="str">
        <f t="shared" si="85"/>
        <v/>
      </c>
      <c r="CO142" s="7"/>
      <c r="CP142" s="146"/>
      <c r="CQ142" s="93"/>
      <c r="CR142" s="94"/>
      <c r="CS142" s="94"/>
      <c r="CT142" s="95"/>
      <c r="CU142" s="94"/>
      <c r="CV142" s="94"/>
      <c r="CW142" s="94"/>
      <c r="CX142" s="94"/>
      <c r="CY142" s="94"/>
      <c r="CZ142" s="94"/>
      <c r="DA142" s="95"/>
      <c r="DE142" s="97"/>
      <c r="DF142" s="98"/>
      <c r="DH142" s="102">
        <f t="shared" si="86"/>
        <v>0</v>
      </c>
      <c r="DI142" s="7"/>
      <c r="DJ142" s="102"/>
      <c r="DK142" s="68" t="str">
        <f t="shared" si="87"/>
        <v/>
      </c>
      <c r="DL142" s="7"/>
      <c r="DM142" s="146"/>
      <c r="DN142" s="93"/>
      <c r="DO142" s="94"/>
      <c r="DP142" s="94"/>
      <c r="DQ142" s="95"/>
      <c r="DR142" s="94"/>
      <c r="DS142" s="94"/>
      <c r="DT142" s="94"/>
      <c r="DU142" s="94"/>
      <c r="DV142" s="94"/>
      <c r="DW142" s="94"/>
      <c r="DX142" s="95"/>
      <c r="EB142" s="97"/>
      <c r="EC142" s="98"/>
      <c r="EE142" s="102">
        <f t="shared" si="88"/>
        <v>0</v>
      </c>
      <c r="EF142" s="7"/>
      <c r="EG142" s="102"/>
      <c r="EH142" s="68" t="str">
        <f t="shared" si="89"/>
        <v/>
      </c>
      <c r="EI142" s="62"/>
    </row>
    <row r="143" spans="1:139" ht="15" customHeight="1" x14ac:dyDescent="0.25">
      <c r="A143" s="58"/>
      <c r="B143" s="146"/>
      <c r="C143" s="93"/>
      <c r="D143" s="94"/>
      <c r="E143" s="94"/>
      <c r="F143" s="95"/>
      <c r="G143" s="94"/>
      <c r="H143" s="94"/>
      <c r="I143" s="94"/>
      <c r="J143" s="94"/>
      <c r="K143" s="94"/>
      <c r="L143" s="94"/>
      <c r="M143" s="95"/>
      <c r="Q143" s="97"/>
      <c r="R143" s="98"/>
      <c r="T143" s="102">
        <f t="shared" si="90"/>
        <v>0</v>
      </c>
      <c r="U143" s="7"/>
      <c r="V143" s="102"/>
      <c r="W143" s="68" t="str">
        <f t="shared" si="80"/>
        <v/>
      </c>
      <c r="Y143" s="146"/>
      <c r="Z143" s="93"/>
      <c r="AA143" s="94"/>
      <c r="AB143" s="94"/>
      <c r="AC143" s="95"/>
      <c r="AD143" s="94"/>
      <c r="AE143" s="94"/>
      <c r="AF143" s="94"/>
      <c r="AG143" s="94"/>
      <c r="AH143" s="94"/>
      <c r="AI143" s="94"/>
      <c r="AJ143" s="95"/>
      <c r="AN143" s="97"/>
      <c r="AO143" s="98"/>
      <c r="AQ143" s="102">
        <f t="shared" si="91"/>
        <v>0</v>
      </c>
      <c r="AR143" s="7"/>
      <c r="AS143" s="102"/>
      <c r="AT143" s="68" t="str">
        <f t="shared" si="81"/>
        <v/>
      </c>
      <c r="AV143" s="146"/>
      <c r="AW143" s="93"/>
      <c r="AX143" s="94"/>
      <c r="AY143" s="94"/>
      <c r="AZ143" s="95"/>
      <c r="BA143" s="94"/>
      <c r="BB143" s="94"/>
      <c r="BC143" s="94"/>
      <c r="BD143" s="94"/>
      <c r="BE143" s="94"/>
      <c r="BF143" s="94"/>
      <c r="BG143" s="95"/>
      <c r="BK143" s="97"/>
      <c r="BL143" s="98"/>
      <c r="BN143" s="102">
        <f t="shared" si="82"/>
        <v>0</v>
      </c>
      <c r="BO143" s="7"/>
      <c r="BP143" s="102"/>
      <c r="BQ143" s="68" t="str">
        <f t="shared" si="83"/>
        <v/>
      </c>
      <c r="BS143" s="146"/>
      <c r="BT143" s="93"/>
      <c r="BU143" s="94"/>
      <c r="BV143" s="94"/>
      <c r="BW143" s="95"/>
      <c r="BX143" s="94"/>
      <c r="BY143" s="94"/>
      <c r="BZ143" s="94"/>
      <c r="CA143" s="94"/>
      <c r="CB143" s="94"/>
      <c r="CC143" s="94"/>
      <c r="CD143" s="95"/>
      <c r="CH143" s="97"/>
      <c r="CI143" s="98"/>
      <c r="CK143" s="102">
        <f t="shared" si="84"/>
        <v>0</v>
      </c>
      <c r="CL143" s="7"/>
      <c r="CM143" s="102"/>
      <c r="CN143" s="68" t="str">
        <f t="shared" si="85"/>
        <v/>
      </c>
      <c r="CO143" s="7"/>
      <c r="CP143" s="146"/>
      <c r="CQ143" s="93"/>
      <c r="CR143" s="94"/>
      <c r="CS143" s="94"/>
      <c r="CT143" s="95"/>
      <c r="CU143" s="94"/>
      <c r="CV143" s="94"/>
      <c r="CW143" s="94"/>
      <c r="CX143" s="94"/>
      <c r="CY143" s="94"/>
      <c r="CZ143" s="94"/>
      <c r="DA143" s="95"/>
      <c r="DE143" s="97"/>
      <c r="DF143" s="98"/>
      <c r="DH143" s="102">
        <f t="shared" si="86"/>
        <v>0</v>
      </c>
      <c r="DI143" s="7"/>
      <c r="DJ143" s="102"/>
      <c r="DK143" s="68" t="str">
        <f t="shared" si="87"/>
        <v/>
      </c>
      <c r="DL143" s="7"/>
      <c r="DM143" s="146"/>
      <c r="DN143" s="93"/>
      <c r="DO143" s="94"/>
      <c r="DP143" s="94"/>
      <c r="DQ143" s="95"/>
      <c r="DR143" s="94"/>
      <c r="DS143" s="94"/>
      <c r="DT143" s="94"/>
      <c r="DU143" s="94"/>
      <c r="DV143" s="94"/>
      <c r="DW143" s="94"/>
      <c r="DX143" s="95"/>
      <c r="EB143" s="97"/>
      <c r="EC143" s="98"/>
      <c r="EE143" s="102">
        <f t="shared" si="88"/>
        <v>0</v>
      </c>
      <c r="EF143" s="7"/>
      <c r="EG143" s="102"/>
      <c r="EH143" s="68" t="str">
        <f t="shared" si="89"/>
        <v/>
      </c>
      <c r="EI143" s="62"/>
    </row>
    <row r="144" spans="1:139" ht="15" customHeight="1" x14ac:dyDescent="0.25">
      <c r="A144" s="58"/>
      <c r="B144" s="146"/>
      <c r="C144" s="93"/>
      <c r="D144" s="94"/>
      <c r="E144" s="94"/>
      <c r="F144" s="95"/>
      <c r="G144" s="94"/>
      <c r="H144" s="94"/>
      <c r="I144" s="94"/>
      <c r="J144" s="94"/>
      <c r="K144" s="94"/>
      <c r="L144" s="94"/>
      <c r="M144" s="95"/>
      <c r="Q144" s="97"/>
      <c r="R144" s="98"/>
      <c r="T144" s="102">
        <f t="shared" si="90"/>
        <v>0</v>
      </c>
      <c r="U144" s="7"/>
      <c r="V144" s="102"/>
      <c r="W144" s="68" t="str">
        <f t="shared" si="80"/>
        <v/>
      </c>
      <c r="Y144" s="146"/>
      <c r="Z144" s="93"/>
      <c r="AA144" s="94"/>
      <c r="AB144" s="94"/>
      <c r="AC144" s="95"/>
      <c r="AD144" s="94"/>
      <c r="AE144" s="94"/>
      <c r="AF144" s="94"/>
      <c r="AG144" s="94"/>
      <c r="AH144" s="94"/>
      <c r="AI144" s="94"/>
      <c r="AJ144" s="95"/>
      <c r="AN144" s="97"/>
      <c r="AO144" s="98"/>
      <c r="AQ144" s="102">
        <f t="shared" si="91"/>
        <v>0</v>
      </c>
      <c r="AR144" s="7"/>
      <c r="AS144" s="102"/>
      <c r="AT144" s="68" t="str">
        <f t="shared" si="81"/>
        <v/>
      </c>
      <c r="AV144" s="146"/>
      <c r="AW144" s="93"/>
      <c r="AX144" s="94"/>
      <c r="AY144" s="94"/>
      <c r="AZ144" s="95"/>
      <c r="BA144" s="94"/>
      <c r="BB144" s="94"/>
      <c r="BC144" s="94"/>
      <c r="BD144" s="94"/>
      <c r="BE144" s="94"/>
      <c r="BF144" s="94"/>
      <c r="BG144" s="95"/>
      <c r="BK144" s="97"/>
      <c r="BL144" s="98"/>
      <c r="BN144" s="102">
        <f t="shared" si="82"/>
        <v>0</v>
      </c>
      <c r="BO144" s="7"/>
      <c r="BP144" s="102"/>
      <c r="BQ144" s="68" t="str">
        <f t="shared" si="83"/>
        <v/>
      </c>
      <c r="BS144" s="146"/>
      <c r="BT144" s="93"/>
      <c r="BU144" s="94"/>
      <c r="BV144" s="94"/>
      <c r="BW144" s="95"/>
      <c r="BX144" s="94"/>
      <c r="BY144" s="94"/>
      <c r="BZ144" s="94"/>
      <c r="CA144" s="94"/>
      <c r="CB144" s="94"/>
      <c r="CC144" s="94"/>
      <c r="CD144" s="95"/>
      <c r="CH144" s="97"/>
      <c r="CI144" s="98"/>
      <c r="CK144" s="102">
        <f t="shared" si="84"/>
        <v>0</v>
      </c>
      <c r="CL144" s="7"/>
      <c r="CM144" s="102"/>
      <c r="CN144" s="68" t="str">
        <f t="shared" si="85"/>
        <v/>
      </c>
      <c r="CO144" s="7"/>
      <c r="CP144" s="146"/>
      <c r="CQ144" s="93"/>
      <c r="CR144" s="94"/>
      <c r="CS144" s="94"/>
      <c r="CT144" s="95"/>
      <c r="CU144" s="94"/>
      <c r="CV144" s="94"/>
      <c r="CW144" s="94"/>
      <c r="CX144" s="94"/>
      <c r="CY144" s="94"/>
      <c r="CZ144" s="94"/>
      <c r="DA144" s="95"/>
      <c r="DE144" s="97"/>
      <c r="DF144" s="98"/>
      <c r="DH144" s="102">
        <f t="shared" si="86"/>
        <v>0</v>
      </c>
      <c r="DI144" s="7"/>
      <c r="DJ144" s="102"/>
      <c r="DK144" s="68" t="str">
        <f t="shared" si="87"/>
        <v/>
      </c>
      <c r="DL144" s="7"/>
      <c r="DM144" s="146"/>
      <c r="DN144" s="93"/>
      <c r="DO144" s="94"/>
      <c r="DP144" s="94"/>
      <c r="DQ144" s="95"/>
      <c r="DR144" s="94"/>
      <c r="DS144" s="94"/>
      <c r="DT144" s="94"/>
      <c r="DU144" s="94"/>
      <c r="DV144" s="94"/>
      <c r="DW144" s="94"/>
      <c r="DX144" s="95"/>
      <c r="EB144" s="97"/>
      <c r="EC144" s="98"/>
      <c r="EE144" s="102">
        <f t="shared" si="88"/>
        <v>0</v>
      </c>
      <c r="EF144" s="7"/>
      <c r="EG144" s="102"/>
      <c r="EH144" s="68" t="str">
        <f t="shared" si="89"/>
        <v/>
      </c>
      <c r="EI144" s="62"/>
    </row>
    <row r="145" spans="1:139" ht="15" customHeight="1" x14ac:dyDescent="0.25">
      <c r="A145" s="58"/>
      <c r="B145" s="146"/>
      <c r="C145" s="93"/>
      <c r="D145" s="94"/>
      <c r="E145" s="94"/>
      <c r="F145" s="95"/>
      <c r="G145" s="94"/>
      <c r="H145" s="94"/>
      <c r="I145" s="94"/>
      <c r="J145" s="94"/>
      <c r="K145" s="94"/>
      <c r="L145" s="94"/>
      <c r="M145" s="95"/>
      <c r="Q145" s="97"/>
      <c r="R145" s="98"/>
      <c r="T145" s="102">
        <f t="shared" si="90"/>
        <v>0</v>
      </c>
      <c r="U145" s="7"/>
      <c r="V145" s="102"/>
      <c r="W145" s="68" t="str">
        <f t="shared" si="80"/>
        <v/>
      </c>
      <c r="Y145" s="146"/>
      <c r="Z145" s="93"/>
      <c r="AA145" s="94"/>
      <c r="AB145" s="94"/>
      <c r="AC145" s="95"/>
      <c r="AD145" s="94"/>
      <c r="AE145" s="94"/>
      <c r="AF145" s="94"/>
      <c r="AG145" s="94"/>
      <c r="AH145" s="94"/>
      <c r="AI145" s="94"/>
      <c r="AJ145" s="95"/>
      <c r="AN145" s="97"/>
      <c r="AO145" s="98"/>
      <c r="AQ145" s="102">
        <f t="shared" si="91"/>
        <v>0</v>
      </c>
      <c r="AR145" s="7"/>
      <c r="AS145" s="102"/>
      <c r="AT145" s="68" t="str">
        <f t="shared" si="81"/>
        <v/>
      </c>
      <c r="AV145" s="146"/>
      <c r="AW145" s="93"/>
      <c r="AX145" s="94"/>
      <c r="AY145" s="94"/>
      <c r="AZ145" s="95"/>
      <c r="BA145" s="94"/>
      <c r="BB145" s="94"/>
      <c r="BC145" s="94"/>
      <c r="BD145" s="94"/>
      <c r="BE145" s="94"/>
      <c r="BF145" s="94"/>
      <c r="BG145" s="95"/>
      <c r="BK145" s="97"/>
      <c r="BL145" s="98"/>
      <c r="BN145" s="102">
        <f t="shared" si="82"/>
        <v>0</v>
      </c>
      <c r="BO145" s="7"/>
      <c r="BP145" s="102"/>
      <c r="BQ145" s="68" t="str">
        <f t="shared" si="83"/>
        <v/>
      </c>
      <c r="BS145" s="146"/>
      <c r="BT145" s="93"/>
      <c r="BU145" s="94"/>
      <c r="BV145" s="94"/>
      <c r="BW145" s="95"/>
      <c r="BX145" s="94"/>
      <c r="BY145" s="94"/>
      <c r="BZ145" s="94"/>
      <c r="CA145" s="94"/>
      <c r="CB145" s="94"/>
      <c r="CC145" s="94"/>
      <c r="CD145" s="95"/>
      <c r="CH145" s="97"/>
      <c r="CI145" s="98"/>
      <c r="CK145" s="102">
        <f t="shared" si="84"/>
        <v>0</v>
      </c>
      <c r="CL145" s="7"/>
      <c r="CM145" s="102"/>
      <c r="CN145" s="68" t="str">
        <f t="shared" si="85"/>
        <v/>
      </c>
      <c r="CO145" s="7"/>
      <c r="CP145" s="146"/>
      <c r="CQ145" s="93"/>
      <c r="CR145" s="94"/>
      <c r="CS145" s="94"/>
      <c r="CT145" s="95"/>
      <c r="CU145" s="94"/>
      <c r="CV145" s="94"/>
      <c r="CW145" s="94"/>
      <c r="CX145" s="94"/>
      <c r="CY145" s="94"/>
      <c r="CZ145" s="94"/>
      <c r="DA145" s="95"/>
      <c r="DE145" s="97"/>
      <c r="DF145" s="98"/>
      <c r="DH145" s="102">
        <f t="shared" si="86"/>
        <v>0</v>
      </c>
      <c r="DI145" s="7"/>
      <c r="DJ145" s="102"/>
      <c r="DK145" s="68" t="str">
        <f t="shared" si="87"/>
        <v/>
      </c>
      <c r="DL145" s="7"/>
      <c r="DM145" s="146"/>
      <c r="DN145" s="93"/>
      <c r="DO145" s="94"/>
      <c r="DP145" s="94"/>
      <c r="DQ145" s="95"/>
      <c r="DR145" s="94"/>
      <c r="DS145" s="94"/>
      <c r="DT145" s="94"/>
      <c r="DU145" s="94"/>
      <c r="DV145" s="94"/>
      <c r="DW145" s="94"/>
      <c r="DX145" s="95"/>
      <c r="EB145" s="97"/>
      <c r="EC145" s="98"/>
      <c r="EE145" s="102">
        <f t="shared" si="88"/>
        <v>0</v>
      </c>
      <c r="EF145" s="7"/>
      <c r="EG145" s="102"/>
      <c r="EH145" s="68" t="str">
        <f t="shared" si="89"/>
        <v/>
      </c>
      <c r="EI145" s="62"/>
    </row>
    <row r="146" spans="1:139" ht="15" customHeight="1" x14ac:dyDescent="0.25">
      <c r="A146" s="58"/>
      <c r="B146" s="146"/>
      <c r="C146" s="93"/>
      <c r="D146" s="94"/>
      <c r="E146" s="94"/>
      <c r="F146" s="95"/>
      <c r="G146" s="94"/>
      <c r="H146" s="94"/>
      <c r="I146" s="94"/>
      <c r="J146" s="94"/>
      <c r="K146" s="94"/>
      <c r="L146" s="94"/>
      <c r="M146" s="95"/>
      <c r="Q146" s="97"/>
      <c r="R146" s="98"/>
      <c r="T146" s="102">
        <f t="shared" si="90"/>
        <v>0</v>
      </c>
      <c r="U146" s="7"/>
      <c r="V146" s="102"/>
      <c r="W146" s="68" t="str">
        <f t="shared" si="80"/>
        <v/>
      </c>
      <c r="Y146" s="146"/>
      <c r="Z146" s="93"/>
      <c r="AA146" s="94"/>
      <c r="AB146" s="94"/>
      <c r="AC146" s="95"/>
      <c r="AD146" s="94"/>
      <c r="AE146" s="94"/>
      <c r="AF146" s="94"/>
      <c r="AG146" s="94"/>
      <c r="AH146" s="94"/>
      <c r="AI146" s="94"/>
      <c r="AJ146" s="95"/>
      <c r="AN146" s="97"/>
      <c r="AO146" s="98"/>
      <c r="AQ146" s="102">
        <f t="shared" si="91"/>
        <v>0</v>
      </c>
      <c r="AR146" s="7"/>
      <c r="AS146" s="102"/>
      <c r="AT146" s="68" t="str">
        <f t="shared" si="81"/>
        <v/>
      </c>
      <c r="AV146" s="146"/>
      <c r="AW146" s="93"/>
      <c r="AX146" s="94"/>
      <c r="AY146" s="94"/>
      <c r="AZ146" s="95"/>
      <c r="BA146" s="94"/>
      <c r="BB146" s="94"/>
      <c r="BC146" s="94"/>
      <c r="BD146" s="94"/>
      <c r="BE146" s="94"/>
      <c r="BF146" s="94"/>
      <c r="BG146" s="95"/>
      <c r="BK146" s="97"/>
      <c r="BL146" s="98"/>
      <c r="BN146" s="102">
        <f t="shared" si="82"/>
        <v>0</v>
      </c>
      <c r="BO146" s="7"/>
      <c r="BP146" s="102"/>
      <c r="BQ146" s="68" t="str">
        <f t="shared" si="83"/>
        <v/>
      </c>
      <c r="BS146" s="146"/>
      <c r="BT146" s="93"/>
      <c r="BU146" s="94"/>
      <c r="BV146" s="94"/>
      <c r="BW146" s="95"/>
      <c r="BX146" s="94"/>
      <c r="BY146" s="94"/>
      <c r="BZ146" s="94"/>
      <c r="CA146" s="94"/>
      <c r="CB146" s="94"/>
      <c r="CC146" s="94"/>
      <c r="CD146" s="95"/>
      <c r="CH146" s="97"/>
      <c r="CI146" s="98"/>
      <c r="CK146" s="102">
        <f t="shared" si="84"/>
        <v>0</v>
      </c>
      <c r="CL146" s="7"/>
      <c r="CM146" s="102"/>
      <c r="CN146" s="68" t="str">
        <f t="shared" si="85"/>
        <v/>
      </c>
      <c r="CO146" s="7"/>
      <c r="CP146" s="146"/>
      <c r="CQ146" s="93"/>
      <c r="CR146" s="94"/>
      <c r="CS146" s="94"/>
      <c r="CT146" s="95"/>
      <c r="CU146" s="94"/>
      <c r="CV146" s="94"/>
      <c r="CW146" s="94"/>
      <c r="CX146" s="94"/>
      <c r="CY146" s="94"/>
      <c r="CZ146" s="94"/>
      <c r="DA146" s="95"/>
      <c r="DE146" s="97"/>
      <c r="DF146" s="98"/>
      <c r="DH146" s="102">
        <f t="shared" si="86"/>
        <v>0</v>
      </c>
      <c r="DI146" s="7"/>
      <c r="DJ146" s="102"/>
      <c r="DK146" s="68" t="str">
        <f t="shared" si="87"/>
        <v/>
      </c>
      <c r="DL146" s="7"/>
      <c r="DM146" s="146"/>
      <c r="DN146" s="93"/>
      <c r="DO146" s="94"/>
      <c r="DP146" s="94"/>
      <c r="DQ146" s="95"/>
      <c r="DR146" s="94"/>
      <c r="DS146" s="94"/>
      <c r="DT146" s="94"/>
      <c r="DU146" s="94"/>
      <c r="DV146" s="94"/>
      <c r="DW146" s="94"/>
      <c r="DX146" s="95"/>
      <c r="EB146" s="97"/>
      <c r="EC146" s="98"/>
      <c r="EE146" s="102">
        <f t="shared" si="88"/>
        <v>0</v>
      </c>
      <c r="EF146" s="7"/>
      <c r="EG146" s="102"/>
      <c r="EH146" s="68" t="str">
        <f t="shared" si="89"/>
        <v/>
      </c>
      <c r="EI146" s="62"/>
    </row>
    <row r="147" spans="1:139" ht="15" customHeight="1" x14ac:dyDescent="0.25">
      <c r="A147" s="58"/>
      <c r="B147" s="58"/>
      <c r="M147" s="22"/>
      <c r="N147" s="22"/>
      <c r="O147" s="22"/>
      <c r="P147" s="70"/>
      <c r="R147" s="21" t="s">
        <v>30</v>
      </c>
      <c r="T147" s="69">
        <f>SUM(T137:T146)</f>
        <v>0</v>
      </c>
      <c r="U147" s="70"/>
      <c r="V147" s="71">
        <f>SUM(V137:V146)</f>
        <v>0</v>
      </c>
      <c r="W147" s="68" t="str">
        <f t="shared" si="80"/>
        <v>-</v>
      </c>
      <c r="X147" s="62"/>
      <c r="Y147" s="58"/>
      <c r="AJ147" s="22"/>
      <c r="AK147" s="22"/>
      <c r="AL147" s="22"/>
      <c r="AM147" s="70"/>
      <c r="AN147" s="6"/>
      <c r="AO147" s="21" t="s">
        <v>30</v>
      </c>
      <c r="AQ147" s="69">
        <f>SUM(AQ137:AQ146)</f>
        <v>0</v>
      </c>
      <c r="AR147" s="70"/>
      <c r="AS147" s="71">
        <f>SUM(AS137:AS146)</f>
        <v>0</v>
      </c>
      <c r="AT147" s="68" t="str">
        <f t="shared" si="81"/>
        <v>-</v>
      </c>
      <c r="AU147" s="62"/>
      <c r="AV147" s="58"/>
      <c r="BG147" s="22"/>
      <c r="BH147" s="22"/>
      <c r="BI147" s="22"/>
      <c r="BJ147" s="70"/>
      <c r="BK147" s="6"/>
      <c r="BL147" s="21" t="s">
        <v>30</v>
      </c>
      <c r="BN147" s="69">
        <f>SUM(BN137:BN146)</f>
        <v>0</v>
      </c>
      <c r="BO147" s="70"/>
      <c r="BP147" s="71">
        <f>SUM(BP137:BP146)</f>
        <v>0</v>
      </c>
      <c r="BQ147" s="68" t="str">
        <f t="shared" si="83"/>
        <v>-</v>
      </c>
      <c r="BR147" s="62"/>
      <c r="BS147" s="58"/>
      <c r="CF147" s="22"/>
      <c r="CG147" s="70"/>
      <c r="CH147" s="6"/>
      <c r="CI147" s="21" t="s">
        <v>30</v>
      </c>
      <c r="CK147" s="69">
        <f>SUM(CK137:CK146)</f>
        <v>0</v>
      </c>
      <c r="CL147" s="70"/>
      <c r="CM147" s="71">
        <f>SUM(CM137:CM146)</f>
        <v>0</v>
      </c>
      <c r="CN147" s="68" t="str">
        <f t="shared" si="85"/>
        <v>-</v>
      </c>
      <c r="CO147" s="78"/>
      <c r="CP147" s="58"/>
      <c r="DA147" s="22"/>
      <c r="DB147" s="22"/>
      <c r="DC147" s="22"/>
      <c r="DD147" s="70"/>
      <c r="DE147" s="6"/>
      <c r="DF147" s="21" t="s">
        <v>30</v>
      </c>
      <c r="DH147" s="69">
        <f>SUM(DH137:DH146)</f>
        <v>0</v>
      </c>
      <c r="DI147" s="70"/>
      <c r="DJ147" s="71">
        <f>SUM(DJ137:DJ146)</f>
        <v>0</v>
      </c>
      <c r="DK147" s="68" t="str">
        <f t="shared" si="87"/>
        <v>-</v>
      </c>
      <c r="DL147" s="78"/>
      <c r="DM147" s="58"/>
      <c r="DZ147" s="22"/>
      <c r="EA147" s="70"/>
      <c r="EB147" s="6"/>
      <c r="EC147" s="21" t="s">
        <v>30</v>
      </c>
      <c r="EE147" s="69">
        <f>SUM(EE137:EE146)</f>
        <v>0</v>
      </c>
      <c r="EF147" s="70"/>
      <c r="EG147" s="71">
        <f>SUM(EG137:EG146)</f>
        <v>0</v>
      </c>
      <c r="EH147" s="68" t="str">
        <f t="shared" si="89"/>
        <v>-</v>
      </c>
      <c r="EI147" s="62"/>
    </row>
    <row r="148" spans="1:139" ht="15" customHeight="1" x14ac:dyDescent="0.25">
      <c r="B148" s="108"/>
      <c r="C148" s="73"/>
      <c r="D148" s="73"/>
      <c r="E148" s="73"/>
      <c r="F148" s="73"/>
      <c r="G148" s="73"/>
      <c r="H148" s="73"/>
      <c r="I148" s="73"/>
      <c r="J148" s="73"/>
      <c r="K148" s="73"/>
      <c r="L148" s="73"/>
      <c r="M148" s="73"/>
      <c r="N148" s="73"/>
      <c r="O148" s="73"/>
      <c r="P148" s="73"/>
      <c r="Q148" s="65"/>
      <c r="R148" s="65"/>
      <c r="S148" s="73"/>
      <c r="T148" s="73"/>
      <c r="U148" s="73"/>
      <c r="V148" s="73"/>
      <c r="W148" s="73"/>
      <c r="X148" s="109"/>
      <c r="Y148" s="108"/>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109"/>
      <c r="AV148" s="108"/>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109"/>
      <c r="BS148" s="108"/>
      <c r="BT148" s="73"/>
      <c r="BU148" s="73"/>
      <c r="BV148" s="73"/>
      <c r="BW148" s="73"/>
      <c r="BX148" s="73"/>
      <c r="BY148" s="73"/>
      <c r="BZ148" s="73"/>
      <c r="CA148" s="73"/>
      <c r="CB148" s="73"/>
      <c r="CC148" s="73"/>
      <c r="CD148" s="73"/>
      <c r="CE148" s="73"/>
      <c r="CF148" s="73"/>
      <c r="CG148" s="73"/>
      <c r="CH148" s="73"/>
      <c r="CI148" s="73"/>
      <c r="CJ148" s="73"/>
      <c r="CK148" s="73"/>
      <c r="CL148" s="73"/>
      <c r="CM148" s="73"/>
      <c r="CN148" s="73"/>
      <c r="CO148" s="109"/>
      <c r="CP148" s="108"/>
      <c r="CQ148" s="73"/>
      <c r="CR148" s="73"/>
      <c r="CS148" s="73"/>
      <c r="CT148" s="73"/>
      <c r="CU148" s="73"/>
      <c r="CV148" s="73"/>
      <c r="CW148" s="73"/>
      <c r="CX148" s="73"/>
      <c r="CY148" s="73"/>
      <c r="CZ148" s="73"/>
      <c r="DA148" s="73"/>
      <c r="DB148" s="73"/>
      <c r="DC148" s="73"/>
      <c r="DD148" s="73"/>
      <c r="DE148" s="73"/>
      <c r="DF148" s="73"/>
      <c r="DG148" s="73"/>
      <c r="DH148" s="73"/>
      <c r="DI148" s="73"/>
      <c r="DJ148" s="73"/>
      <c r="DK148" s="73"/>
      <c r="DL148" s="109"/>
      <c r="DM148" s="108"/>
      <c r="DN148" s="73"/>
      <c r="DO148" s="73"/>
      <c r="DP148" s="73"/>
      <c r="DQ148" s="73"/>
      <c r="DR148" s="73"/>
      <c r="DS148" s="73"/>
      <c r="DT148" s="73"/>
      <c r="DU148" s="73"/>
      <c r="DV148" s="73"/>
      <c r="DW148" s="73"/>
      <c r="DX148" s="73"/>
      <c r="DY148" s="73"/>
      <c r="DZ148" s="73"/>
      <c r="EA148" s="73"/>
      <c r="EB148" s="73"/>
      <c r="EC148" s="73"/>
      <c r="ED148" s="73"/>
      <c r="EE148" s="73"/>
      <c r="EF148" s="73"/>
      <c r="EG148" s="73"/>
      <c r="EH148" s="73"/>
      <c r="EI148" s="109"/>
    </row>
    <row r="149" spans="1:139" ht="15" customHeight="1" x14ac:dyDescent="0.25">
      <c r="B149" s="58"/>
      <c r="X149" s="62"/>
      <c r="Y149" s="58"/>
      <c r="AU149" s="62"/>
      <c r="AV149" s="58"/>
      <c r="BR149" s="62"/>
      <c r="BS149" s="58"/>
      <c r="CO149" s="62"/>
      <c r="CP149" s="58"/>
      <c r="DL149" s="62"/>
      <c r="DM149" s="58"/>
      <c r="EI149" s="62"/>
    </row>
    <row r="150" spans="1:139" ht="15" customHeight="1" x14ac:dyDescent="0.25">
      <c r="B150" s="58"/>
      <c r="R150" s="21" t="s">
        <v>125</v>
      </c>
      <c r="T150" s="69">
        <f>T39+T73+T97+T106+T115+T129+T147</f>
        <v>0</v>
      </c>
      <c r="U150" s="70"/>
      <c r="V150" s="71">
        <f>V39+V73+V97+V106+V115+V129+V147</f>
        <v>0</v>
      </c>
      <c r="W150" s="68" t="str">
        <f>IFERROR(IF(ISNUMBER(V150),V150/T150,""),"-")</f>
        <v>-</v>
      </c>
      <c r="X150" s="62"/>
      <c r="Y150" s="58"/>
      <c r="AO150" s="21" t="s">
        <v>125</v>
      </c>
      <c r="AQ150" s="69">
        <f>AQ39+AQ73+AQ97+AQ106+AQ115+AQ129+AQ147</f>
        <v>0</v>
      </c>
      <c r="AR150" s="70"/>
      <c r="AS150" s="71">
        <f>AS39+AS73+AS97+AS106+AS115+AS129+AS147</f>
        <v>0</v>
      </c>
      <c r="AT150" s="68" t="str">
        <f>IFERROR(IF(ISNUMBER(AS150),AS150/AQ150,""),"-")</f>
        <v>-</v>
      </c>
      <c r="AU150" s="62"/>
      <c r="AV150" s="58"/>
      <c r="BL150" s="21" t="s">
        <v>125</v>
      </c>
      <c r="BN150" s="69">
        <f>BN39+BN73+BN97+BN106+BN115+BN129+BN147</f>
        <v>0</v>
      </c>
      <c r="BO150" s="70"/>
      <c r="BP150" s="71">
        <f>BP39+BP73+BP97+BP106+BP115+BP129+BP147</f>
        <v>0</v>
      </c>
      <c r="BQ150" s="68" t="str">
        <f>IFERROR(IF(ISNUMBER(BP150),BP150/BN150,""),"-")</f>
        <v>-</v>
      </c>
      <c r="BR150" s="62"/>
      <c r="BS150" s="58"/>
      <c r="CI150" s="21" t="s">
        <v>125</v>
      </c>
      <c r="CK150" s="69">
        <f>CK39+CK73+CK97+CK106+CK115+CK129+CK147</f>
        <v>0</v>
      </c>
      <c r="CL150" s="70"/>
      <c r="CM150" s="71">
        <f>CM39+CM73+CM97+CM106+CM115+CM129+CM147</f>
        <v>0</v>
      </c>
      <c r="CN150" s="68" t="str">
        <f>IFERROR(IF(ISNUMBER(CM150),CM150/CK150,""),"-")</f>
        <v>-</v>
      </c>
      <c r="CO150" s="78"/>
      <c r="CP150" s="58"/>
      <c r="DF150" s="21" t="s">
        <v>125</v>
      </c>
      <c r="DH150" s="69">
        <f>DH39+DH73+DH97+DH106+DH115+DH129+DH147</f>
        <v>0</v>
      </c>
      <c r="DI150" s="70"/>
      <c r="DJ150" s="71">
        <f>DJ39+DJ73+DJ97+DJ106+DJ115+DJ129+DJ147</f>
        <v>0</v>
      </c>
      <c r="DK150" s="68" t="str">
        <f>IFERROR(IF(ISNUMBER(DJ150),DJ150/DH150,""),"-")</f>
        <v>-</v>
      </c>
      <c r="DL150" s="78"/>
      <c r="DM150" s="58"/>
      <c r="EC150" s="21" t="s">
        <v>125</v>
      </c>
      <c r="EE150" s="69">
        <f>EE39+EE73+EE97+EE106+EE115+EE129+EE147</f>
        <v>0</v>
      </c>
      <c r="EF150" s="70"/>
      <c r="EG150" s="71">
        <f>EG39+EG73+EG97+EG106+EG115+EG129+EG147</f>
        <v>0</v>
      </c>
      <c r="EH150" s="68" t="str">
        <f>IFERROR(IF(ISNUMBER(EG150),EG150/EE150,""),"-")</f>
        <v>-</v>
      </c>
      <c r="EI150" s="62"/>
    </row>
    <row r="151" spans="1:139" ht="15" customHeight="1" x14ac:dyDescent="0.25">
      <c r="B151" s="108"/>
      <c r="C151" s="73"/>
      <c r="D151" s="73"/>
      <c r="E151" s="73"/>
      <c r="F151" s="73"/>
      <c r="G151" s="73"/>
      <c r="H151" s="73"/>
      <c r="I151" s="73"/>
      <c r="J151" s="73"/>
      <c r="K151" s="73"/>
      <c r="L151" s="73"/>
      <c r="M151" s="73"/>
      <c r="N151" s="73"/>
      <c r="O151" s="73"/>
      <c r="P151" s="73"/>
      <c r="Q151" s="65"/>
      <c r="R151" s="65"/>
      <c r="S151" s="73"/>
      <c r="T151" s="73"/>
      <c r="U151" s="73"/>
      <c r="V151" s="73"/>
      <c r="W151" s="73"/>
      <c r="X151" s="109"/>
      <c r="Y151" s="108"/>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109"/>
      <c r="AV151" s="108"/>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109"/>
      <c r="BS151" s="108"/>
      <c r="BT151" s="73"/>
      <c r="BU151" s="73"/>
      <c r="BV151" s="73"/>
      <c r="BW151" s="73"/>
      <c r="BX151" s="73"/>
      <c r="BY151" s="73"/>
      <c r="BZ151" s="73"/>
      <c r="CA151" s="73"/>
      <c r="CB151" s="73"/>
      <c r="CC151" s="73"/>
      <c r="CD151" s="73"/>
      <c r="CE151" s="73"/>
      <c r="CF151" s="73"/>
      <c r="CG151" s="73"/>
      <c r="CH151" s="73"/>
      <c r="CI151" s="73"/>
      <c r="CJ151" s="73"/>
      <c r="CK151" s="73"/>
      <c r="CL151" s="73"/>
      <c r="CM151" s="73"/>
      <c r="CN151" s="73"/>
      <c r="CO151" s="109"/>
      <c r="CP151" s="108"/>
      <c r="CQ151" s="73"/>
      <c r="CR151" s="73"/>
      <c r="CS151" s="73"/>
      <c r="CT151" s="73"/>
      <c r="CU151" s="73"/>
      <c r="CV151" s="73"/>
      <c r="CW151" s="73"/>
      <c r="CX151" s="73"/>
      <c r="CY151" s="73"/>
      <c r="CZ151" s="73"/>
      <c r="DA151" s="73"/>
      <c r="DB151" s="73"/>
      <c r="DC151" s="73"/>
      <c r="DD151" s="73"/>
      <c r="DE151" s="73"/>
      <c r="DF151" s="73"/>
      <c r="DG151" s="73"/>
      <c r="DH151" s="73"/>
      <c r="DI151" s="73"/>
      <c r="DJ151" s="73"/>
      <c r="DK151" s="73"/>
      <c r="DL151" s="109"/>
      <c r="DM151" s="108"/>
      <c r="DN151" s="73"/>
      <c r="DO151" s="73"/>
      <c r="DP151" s="73"/>
      <c r="DQ151" s="73"/>
      <c r="DR151" s="73"/>
      <c r="DS151" s="73"/>
      <c r="DT151" s="73"/>
      <c r="DU151" s="73"/>
      <c r="DV151" s="73"/>
      <c r="DW151" s="73"/>
      <c r="DX151" s="73"/>
      <c r="DY151" s="73"/>
      <c r="DZ151" s="73"/>
      <c r="EA151" s="73"/>
      <c r="EB151" s="73"/>
      <c r="EC151" s="73"/>
      <c r="ED151" s="73"/>
      <c r="EE151" s="73"/>
      <c r="EF151" s="73"/>
      <c r="EG151" s="73"/>
      <c r="EH151" s="73"/>
      <c r="EI151" s="109"/>
    </row>
  </sheetData>
  <sheetProtection sheet="1" objects="1" scenarios="1"/>
  <mergeCells count="6">
    <mergeCell ref="EG7:EH7"/>
    <mergeCell ref="V7:W7"/>
    <mergeCell ref="AS7:AT7"/>
    <mergeCell ref="BP7:BQ7"/>
    <mergeCell ref="CM7:CN7"/>
    <mergeCell ref="DJ7:DK7"/>
  </mergeCells>
  <conditionalFormatting sqref="O119:O128">
    <cfRule type="expression" priority="12">
      <formula>"&gt;12=12"</formula>
    </cfRule>
  </conditionalFormatting>
  <conditionalFormatting sqref="W9:W39 W77:W97 W101:W106 W110:W115 W119:W129 W137:W147 AT137:AT147 BQ137:BQ147 CN137:CN147 DK137:DK147 EH137:EH147 W150">
    <cfRule type="cellIs" dxfId="52" priority="28" operator="lessThan">
      <formula>0.75</formula>
    </cfRule>
  </conditionalFormatting>
  <conditionalFormatting sqref="W43:W73">
    <cfRule type="cellIs" dxfId="51" priority="27" operator="lessThan">
      <formula>0.75</formula>
    </cfRule>
  </conditionalFormatting>
  <conditionalFormatting sqref="W150">
    <cfRule type="cellIs" dxfId="50" priority="14" operator="lessThan">
      <formula>0.75</formula>
    </cfRule>
  </conditionalFormatting>
  <conditionalFormatting sqref="AL119:AL128">
    <cfRule type="expression" priority="11">
      <formula>"&gt;12=12"</formula>
    </cfRule>
  </conditionalFormatting>
  <conditionalFormatting sqref="AT9:AT39 AT77:AT97 AT101:AT106 AT110:AT115 AT119:AT129">
    <cfRule type="cellIs" dxfId="49" priority="26" operator="lessThan">
      <formula>0.75</formula>
    </cfRule>
  </conditionalFormatting>
  <conditionalFormatting sqref="AT43:AT73">
    <cfRule type="cellIs" dxfId="48" priority="25" operator="lessThan">
      <formula>0.75</formula>
    </cfRule>
  </conditionalFormatting>
  <conditionalFormatting sqref="AT150">
    <cfRule type="cellIs" dxfId="47" priority="13" operator="lessThan">
      <formula>0.75</formula>
    </cfRule>
    <cfRule type="cellIs" dxfId="46" priority="15" operator="lessThan">
      <formula>0.75</formula>
    </cfRule>
  </conditionalFormatting>
  <conditionalFormatting sqref="BI119:BI128">
    <cfRule type="expression" priority="10">
      <formula>"&gt;12=12"</formula>
    </cfRule>
  </conditionalFormatting>
  <conditionalFormatting sqref="BQ9:BQ39 BQ77:BQ97 BQ101:BQ106 BQ110:BQ115 BQ119:BQ129 BQ150">
    <cfRule type="cellIs" dxfId="45" priority="24" operator="lessThan">
      <formula>0.75</formula>
    </cfRule>
  </conditionalFormatting>
  <conditionalFormatting sqref="BQ43:BQ73">
    <cfRule type="cellIs" dxfId="44" priority="23" operator="lessThan">
      <formula>0.75</formula>
    </cfRule>
  </conditionalFormatting>
  <conditionalFormatting sqref="CF119:CF128">
    <cfRule type="expression" priority="9">
      <formula>"&gt;12=12"</formula>
    </cfRule>
  </conditionalFormatting>
  <conditionalFormatting sqref="CN9:CN39 CN77:CN97 CN101:CN106 CN110:CN115 CN119:CN129 CN150">
    <cfRule type="cellIs" dxfId="43" priority="22" operator="lessThan">
      <formula>0.75</formula>
    </cfRule>
  </conditionalFormatting>
  <conditionalFormatting sqref="CN43:CN73">
    <cfRule type="cellIs" dxfId="42" priority="21" operator="lessThan">
      <formula>0.75</formula>
    </cfRule>
  </conditionalFormatting>
  <conditionalFormatting sqref="DC119:DC128">
    <cfRule type="expression" priority="8">
      <formula>"&gt;12=12"</formula>
    </cfRule>
  </conditionalFormatting>
  <conditionalFormatting sqref="DK9:DK39 DK77:DK97 DK101:DK106 DK110:DK115 DK119:DK129 DK150">
    <cfRule type="cellIs" dxfId="41" priority="20" operator="lessThan">
      <formula>0.75</formula>
    </cfRule>
  </conditionalFormatting>
  <conditionalFormatting sqref="DK43:DK73">
    <cfRule type="cellIs" dxfId="40" priority="19" operator="lessThan">
      <formula>0.75</formula>
    </cfRule>
  </conditionalFormatting>
  <conditionalFormatting sqref="DZ119:DZ128">
    <cfRule type="expression" priority="7">
      <formula>"&gt;12=12"</formula>
    </cfRule>
  </conditionalFormatting>
  <conditionalFormatting sqref="EH9:EH39 EH77:EH97 EH101:EH106 EH110:EH115 EH119:EH129 EH150">
    <cfRule type="cellIs" dxfId="39" priority="18" operator="lessThan">
      <formula>0.75</formula>
    </cfRule>
  </conditionalFormatting>
  <conditionalFormatting sqref="EH43:EH73">
    <cfRule type="cellIs" dxfId="38" priority="17" operator="lessThan">
      <formula>0.75</formula>
    </cfRule>
  </conditionalFormatting>
  <dataValidations count="1">
    <dataValidation type="whole" allowBlank="1" showInputMessage="1" showErrorMessage="1" sqref="DX119:DZ128 DA119:DC128 M119:O128 AJ119:AL128 BG119:BI128 CD119:CF128" xr:uid="{65D03E5C-36F0-4292-8F0B-8DD6DD196EAE}">
      <formula1>0</formula1>
      <formula2>12</formula2>
    </dataValidation>
  </dataValidations>
  <pageMargins left="0.70866141732283472" right="0.70866141732283472" top="0.74803149606299213" bottom="0.74803149606299213" header="0.31496062992125984" footer="0.31496062992125984"/>
  <pageSetup paperSize="9" scale="33" orientation="portrait" r:id="rId1"/>
  <colBreaks count="5" manualBreakCount="5">
    <brk id="24" max="1048575" man="1"/>
    <brk id="47" max="1048575" man="1"/>
    <brk id="70" max="1048575" man="1"/>
    <brk id="93" max="1048575" man="1"/>
    <brk id="1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5E25323-4263-4D01-95C4-AA6D50C65EE0}">
          <x14:formula1>
            <xm:f>'Project overview'!$B$100:$B$101</xm:f>
          </x14:formula1>
          <xm:sqref>O9:O38 DZ77:DZ96 DC77:DC96 CF77:CF96 BI77:BI96 AL77:AL96 O77:O96 O43:O72 AL9:AL38 AL43:AL72 BI9:BI38 BI43:BI72 CF9:CF38 CF43:CF72 DC9:DC38 DC43:DC72 DZ9:DZ38 DZ43:DZ72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0A45-FFAF-439B-952C-C25CC0646384}">
  <dimension ref="A1:EI151"/>
  <sheetViews>
    <sheetView zoomScaleNormal="100" workbookViewId="0">
      <pane ySplit="5" topLeftCell="A6" activePane="bottomLeft" state="frozen"/>
      <selection activeCell="E55" sqref="E55:Q55"/>
      <selection pane="bottomLeft" activeCell="E55" sqref="E55:Q55"/>
    </sheetView>
  </sheetViews>
  <sheetFormatPr defaultColWidth="12.7109375" defaultRowHeight="15" customHeight="1" x14ac:dyDescent="0.25"/>
  <cols>
    <col min="1" max="1" width="2.7109375" style="4" customWidth="1"/>
    <col min="2" max="2" width="10.7109375" style="4" customWidth="1"/>
    <col min="3" max="13" width="12.7109375" style="4"/>
    <col min="14" max="14" width="2.7109375" style="4" customWidth="1"/>
    <col min="15" max="15" width="12.7109375" style="4"/>
    <col min="16" max="16" width="2.7109375" style="4" customWidth="1"/>
    <col min="17" max="18" width="12.7109375" style="6"/>
    <col min="19" max="19" width="2.7109375" style="4" customWidth="1"/>
    <col min="20" max="20" width="12.7109375" style="4"/>
    <col min="21" max="21" width="2.7109375" style="4" customWidth="1"/>
    <col min="22" max="23" width="12.7109375" style="4"/>
    <col min="24" max="24" width="6.7109375" style="4" customWidth="1"/>
    <col min="25" max="25" width="10.7109375" style="4" customWidth="1"/>
    <col min="26" max="36" width="12.7109375" style="4"/>
    <col min="37" max="37" width="2.7109375" style="4" customWidth="1"/>
    <col min="38" max="38" width="12.7109375" style="4"/>
    <col min="39" max="39" width="2.7109375" style="4" customWidth="1"/>
    <col min="40" max="41" width="12.7109375" style="4"/>
    <col min="42" max="42" width="2.7109375" style="4" customWidth="1"/>
    <col min="43" max="43" width="12.7109375" style="4"/>
    <col min="44" max="44" width="2.7109375" style="4" customWidth="1"/>
    <col min="45" max="46" width="12.7109375" style="4"/>
    <col min="47" max="47" width="6.7109375" style="4" customWidth="1"/>
    <col min="48" max="48" width="10.7109375" style="4" customWidth="1"/>
    <col min="49" max="59" width="12.7109375" style="4"/>
    <col min="60" max="60" width="2.7109375" style="4" customWidth="1"/>
    <col min="61" max="61" width="12.7109375" style="4"/>
    <col min="62" max="62" width="2.7109375" style="4" customWidth="1"/>
    <col min="63" max="64" width="12.7109375" style="4"/>
    <col min="65" max="65" width="2.7109375" style="4" customWidth="1"/>
    <col min="66" max="66" width="12.7109375" style="4"/>
    <col min="67" max="67" width="2.7109375" style="4" customWidth="1"/>
    <col min="68" max="69" width="12.7109375" style="4"/>
    <col min="70" max="70" width="6.7109375" style="4" customWidth="1"/>
    <col min="71" max="71" width="10.7109375" style="4" customWidth="1"/>
    <col min="72" max="82" width="12.7109375" style="4"/>
    <col min="83" max="83" width="2.7109375" style="4" customWidth="1"/>
    <col min="84" max="84" width="12.7109375" style="4"/>
    <col min="85" max="85" width="2.7109375" style="4" customWidth="1"/>
    <col min="86" max="87" width="12.7109375" style="4"/>
    <col min="88" max="88" width="2.7109375" style="4" customWidth="1"/>
    <col min="89" max="89" width="12.7109375" style="4"/>
    <col min="90" max="90" width="2.7109375" style="4" customWidth="1"/>
    <col min="91" max="92" width="12.7109375" style="4"/>
    <col min="93" max="93" width="6.7109375" style="4" customWidth="1"/>
    <col min="94" max="94" width="10.7109375" style="4" customWidth="1"/>
    <col min="95" max="105" width="12.7109375" style="4"/>
    <col min="106" max="106" width="2.7109375" style="4" customWidth="1"/>
    <col min="107" max="107" width="12.7109375" style="4"/>
    <col min="108" max="108" width="2.7109375" style="4" customWidth="1"/>
    <col min="109" max="110" width="12.7109375" style="4"/>
    <col min="111" max="111" width="2.7109375" style="4" customWidth="1"/>
    <col min="112" max="112" width="12.7109375" style="4"/>
    <col min="113" max="113" width="2.7109375" style="4" customWidth="1"/>
    <col min="114" max="115" width="12.7109375" style="4"/>
    <col min="116" max="116" width="6.7109375" style="4" customWidth="1"/>
    <col min="117" max="117" width="10.7109375" style="4" customWidth="1"/>
    <col min="118" max="128" width="12.7109375" style="4"/>
    <col min="129" max="129" width="2.7109375" style="4" customWidth="1"/>
    <col min="130" max="130" width="12.7109375" style="4"/>
    <col min="131" max="131" width="2.7109375" style="4" customWidth="1"/>
    <col min="132" max="133" width="12.7109375" style="4"/>
    <col min="134" max="134" width="2.7109375" style="4" customWidth="1"/>
    <col min="135" max="135" width="12.7109375" style="4"/>
    <col min="136" max="136" width="2.7109375" style="4" customWidth="1"/>
    <col min="137" max="138" width="12.7109375" style="4"/>
    <col min="139" max="139" width="6.7109375" style="4" customWidth="1"/>
    <col min="140" max="16384" width="12.7109375" style="4"/>
  </cols>
  <sheetData>
    <row r="1" spans="1:139" ht="15" customHeight="1" thickBot="1" x14ac:dyDescent="0.3"/>
    <row r="2" spans="1:139" s="145" customFormat="1" ht="30" customHeight="1" thickTop="1" thickBot="1" x14ac:dyDescent="0.3">
      <c r="B2" s="170"/>
      <c r="C2" s="170"/>
      <c r="D2" s="170"/>
      <c r="E2" s="170"/>
      <c r="F2" s="170"/>
      <c r="G2" s="170"/>
      <c r="H2" s="175" t="s">
        <v>144</v>
      </c>
      <c r="I2" s="170"/>
      <c r="J2" s="170"/>
      <c r="K2" s="170"/>
      <c r="L2" s="170"/>
      <c r="M2" s="170"/>
      <c r="N2" s="170"/>
      <c r="O2" s="172" t="s">
        <v>19</v>
      </c>
      <c r="P2" s="170"/>
      <c r="Q2" s="171"/>
      <c r="R2" s="171"/>
      <c r="S2" s="170"/>
      <c r="T2" s="170"/>
      <c r="U2" s="171"/>
      <c r="V2" s="170"/>
      <c r="W2" s="170"/>
      <c r="X2" s="173"/>
      <c r="Y2" s="174"/>
      <c r="Z2" s="174"/>
      <c r="AA2" s="174"/>
      <c r="AB2" s="174"/>
      <c r="AC2" s="174"/>
      <c r="AD2" s="174"/>
      <c r="AE2" s="175" t="s">
        <v>144</v>
      </c>
      <c r="AF2" s="174"/>
      <c r="AG2" s="174"/>
      <c r="AH2" s="174"/>
      <c r="AI2" s="174"/>
      <c r="AJ2" s="174"/>
      <c r="AK2" s="174"/>
      <c r="AL2" s="172" t="s">
        <v>19</v>
      </c>
      <c r="AM2" s="174"/>
      <c r="AN2" s="174"/>
      <c r="AO2" s="173"/>
      <c r="AP2" s="173"/>
      <c r="AQ2" s="174"/>
      <c r="AR2" s="174"/>
      <c r="AS2" s="173"/>
      <c r="AT2" s="174"/>
      <c r="AU2" s="174"/>
      <c r="AV2" s="174"/>
      <c r="AW2" s="174"/>
      <c r="AX2" s="174"/>
      <c r="AY2" s="174"/>
      <c r="AZ2" s="174"/>
      <c r="BA2" s="174"/>
      <c r="BB2" s="175" t="s">
        <v>144</v>
      </c>
      <c r="BC2" s="174"/>
      <c r="BD2" s="174"/>
      <c r="BE2" s="174"/>
      <c r="BF2" s="174"/>
      <c r="BG2" s="174"/>
      <c r="BH2" s="174"/>
      <c r="BI2" s="172" t="s">
        <v>19</v>
      </c>
      <c r="BJ2" s="174"/>
      <c r="BK2" s="174"/>
      <c r="BL2" s="174"/>
      <c r="BM2" s="173"/>
      <c r="BN2" s="173"/>
      <c r="BO2" s="174"/>
      <c r="BP2" s="174"/>
      <c r="BQ2" s="173"/>
      <c r="BR2" s="174"/>
      <c r="BS2" s="174"/>
      <c r="BT2" s="173"/>
      <c r="BU2" s="174"/>
      <c r="BV2" s="174"/>
      <c r="BW2" s="174"/>
      <c r="BX2" s="174"/>
      <c r="BY2" s="175" t="s">
        <v>144</v>
      </c>
      <c r="BZ2" s="174"/>
      <c r="CA2" s="174"/>
      <c r="CB2" s="174"/>
      <c r="CC2" s="174"/>
      <c r="CD2" s="174"/>
      <c r="CE2" s="174"/>
      <c r="CF2" s="172" t="s">
        <v>19</v>
      </c>
      <c r="CG2" s="173"/>
      <c r="CH2" s="174"/>
      <c r="CI2" s="174"/>
      <c r="CJ2" s="174"/>
      <c r="CK2" s="173"/>
      <c r="CL2" s="173"/>
      <c r="CM2" s="174"/>
      <c r="CN2" s="174"/>
      <c r="CO2" s="173"/>
      <c r="CP2" s="174"/>
      <c r="CQ2" s="174"/>
      <c r="CR2" s="173"/>
      <c r="CS2" s="174"/>
      <c r="CT2" s="174"/>
      <c r="CU2" s="174"/>
      <c r="CV2" s="175" t="s">
        <v>144</v>
      </c>
      <c r="CW2" s="174"/>
      <c r="CX2" s="174"/>
      <c r="CY2" s="174"/>
      <c r="CZ2" s="174"/>
      <c r="DA2" s="174"/>
      <c r="DB2" s="174"/>
      <c r="DC2" s="172" t="s">
        <v>19</v>
      </c>
      <c r="DD2" s="174"/>
      <c r="DE2" s="173"/>
      <c r="DF2" s="174"/>
      <c r="DG2" s="174"/>
      <c r="DH2" s="174"/>
      <c r="DI2" s="173"/>
      <c r="DJ2" s="173"/>
      <c r="DK2" s="174"/>
      <c r="DL2" s="174"/>
      <c r="DM2" s="174"/>
      <c r="DN2" s="174"/>
      <c r="DO2" s="174"/>
      <c r="DP2" s="173"/>
      <c r="DQ2" s="174"/>
      <c r="DR2" s="174"/>
      <c r="DS2" s="175" t="s">
        <v>144</v>
      </c>
      <c r="DT2" s="174"/>
      <c r="DU2" s="174"/>
      <c r="DV2" s="174"/>
      <c r="DW2" s="174"/>
      <c r="DX2" s="174"/>
      <c r="DY2" s="174"/>
      <c r="DZ2" s="172" t="s">
        <v>19</v>
      </c>
      <c r="EA2" s="174"/>
      <c r="EB2" s="174"/>
      <c r="EC2" s="173"/>
      <c r="ED2" s="174"/>
      <c r="EE2" s="174"/>
      <c r="EF2" s="173"/>
      <c r="EG2" s="173"/>
      <c r="EH2" s="174"/>
      <c r="EI2" s="174"/>
    </row>
    <row r="3" spans="1:139" ht="15" customHeight="1" thickTop="1" x14ac:dyDescent="0.25"/>
    <row r="4" spans="1:139" s="51" customFormat="1" ht="15" customHeight="1" x14ac:dyDescent="0.3">
      <c r="C4" s="51" t="str">
        <f>'Project overview'!L16</f>
        <v>Applicant:</v>
      </c>
      <c r="D4" s="51">
        <f>'Project overview'!M16</f>
        <v>0</v>
      </c>
      <c r="R4" s="52"/>
      <c r="Z4" s="51" t="str">
        <f>'Project overview'!L17</f>
        <v>Partner 1:</v>
      </c>
      <c r="AA4" s="51">
        <f>'Project overview'!M17</f>
        <v>0</v>
      </c>
      <c r="AM4" s="53"/>
      <c r="AW4" s="51" t="str">
        <f>'Project overview'!L18</f>
        <v>Partner 2:</v>
      </c>
      <c r="AX4" s="51">
        <f>'Project overview'!M18</f>
        <v>0</v>
      </c>
      <c r="BT4" s="51" t="str">
        <f>'Project overview'!L19</f>
        <v>Partner 3:</v>
      </c>
      <c r="BU4" s="51">
        <f>'Project overview'!M19</f>
        <v>0</v>
      </c>
      <c r="CQ4" s="51" t="str">
        <f>'Project overview'!L20</f>
        <v>Partner 4:</v>
      </c>
      <c r="CR4" s="51">
        <f>'Project overview'!M20</f>
        <v>0</v>
      </c>
      <c r="DN4" s="51" t="str">
        <f>'Project overview'!L21</f>
        <v>Partner 5:</v>
      </c>
      <c r="DO4" s="51">
        <f>'Project overview'!M21</f>
        <v>0</v>
      </c>
    </row>
    <row r="6" spans="1:139" ht="15" customHeight="1" x14ac:dyDescent="0.25">
      <c r="A6" s="54"/>
      <c r="B6" s="147"/>
      <c r="C6" s="149" t="s">
        <v>147</v>
      </c>
      <c r="D6" s="55"/>
      <c r="E6" s="55"/>
      <c r="F6" s="55"/>
      <c r="G6" s="55"/>
      <c r="H6" s="55"/>
      <c r="I6" s="55"/>
      <c r="J6" s="55"/>
      <c r="K6" s="55"/>
      <c r="L6" s="55"/>
      <c r="M6" s="55"/>
      <c r="N6" s="55"/>
      <c r="O6" s="55"/>
      <c r="P6" s="55"/>
      <c r="Q6" s="56"/>
      <c r="R6" s="56"/>
      <c r="S6" s="55"/>
      <c r="T6" s="55"/>
      <c r="U6" s="55"/>
      <c r="V6" s="55"/>
      <c r="W6" s="55"/>
      <c r="X6" s="55"/>
      <c r="Y6" s="54"/>
      <c r="Z6" s="149" t="s">
        <v>147</v>
      </c>
      <c r="AA6" s="55"/>
      <c r="AB6" s="55"/>
      <c r="AC6" s="55"/>
      <c r="AD6" s="55"/>
      <c r="AE6" s="55"/>
      <c r="AF6" s="55"/>
      <c r="AG6" s="55"/>
      <c r="AH6" s="55"/>
      <c r="AI6" s="55"/>
      <c r="AJ6" s="55"/>
      <c r="AK6" s="55"/>
      <c r="AL6" s="55"/>
      <c r="AM6" s="55"/>
      <c r="AN6" s="55"/>
      <c r="AO6" s="55" t="s">
        <v>20</v>
      </c>
      <c r="AP6" s="55"/>
      <c r="AQ6" s="55"/>
      <c r="AR6" s="55"/>
      <c r="AS6" s="55"/>
      <c r="AT6" s="55"/>
      <c r="AU6" s="55"/>
      <c r="AV6" s="54"/>
      <c r="AW6" s="149" t="s">
        <v>147</v>
      </c>
      <c r="AX6" s="55"/>
      <c r="AY6" s="55"/>
      <c r="AZ6" s="55"/>
      <c r="BA6" s="55"/>
      <c r="BB6" s="55"/>
      <c r="BC6" s="55"/>
      <c r="BD6" s="55"/>
      <c r="BE6" s="55"/>
      <c r="BF6" s="55"/>
      <c r="BG6" s="55"/>
      <c r="BH6" s="55"/>
      <c r="BI6" s="55"/>
      <c r="BJ6" s="55"/>
      <c r="BK6" s="55"/>
      <c r="BL6" s="55"/>
      <c r="BM6" s="55"/>
      <c r="BN6" s="55"/>
      <c r="BO6" s="55"/>
      <c r="BP6" s="55"/>
      <c r="BQ6" s="55"/>
      <c r="BR6" s="55"/>
      <c r="BS6" s="54"/>
      <c r="BT6" s="149" t="s">
        <v>147</v>
      </c>
      <c r="BU6" s="55"/>
      <c r="BV6" s="55"/>
      <c r="BW6" s="55"/>
      <c r="BX6" s="55"/>
      <c r="BY6" s="55"/>
      <c r="BZ6" s="55"/>
      <c r="CA6" s="55"/>
      <c r="CB6" s="55"/>
      <c r="CC6" s="55"/>
      <c r="CD6" s="55"/>
      <c r="CE6" s="55"/>
      <c r="CF6" s="55"/>
      <c r="CG6" s="55"/>
      <c r="CH6" s="55"/>
      <c r="CI6" s="55"/>
      <c r="CJ6" s="55"/>
      <c r="CK6" s="55"/>
      <c r="CL6" s="55"/>
      <c r="CM6" s="55"/>
      <c r="CN6" s="55"/>
      <c r="CO6" s="55"/>
      <c r="CP6" s="54"/>
      <c r="CQ6" s="149" t="s">
        <v>147</v>
      </c>
      <c r="CR6" s="55"/>
      <c r="CS6" s="55"/>
      <c r="CT6" s="55"/>
      <c r="CU6" s="55"/>
      <c r="CV6" s="55"/>
      <c r="CW6" s="55"/>
      <c r="CX6" s="55"/>
      <c r="CY6" s="55"/>
      <c r="CZ6" s="55"/>
      <c r="DA6" s="55"/>
      <c r="DB6" s="55"/>
      <c r="DC6" s="55"/>
      <c r="DD6" s="55"/>
      <c r="DE6" s="55"/>
      <c r="DF6" s="55"/>
      <c r="DG6" s="55"/>
      <c r="DH6" s="55"/>
      <c r="DI6" s="55"/>
      <c r="DJ6" s="55"/>
      <c r="DK6" s="55"/>
      <c r="DL6" s="55"/>
      <c r="DM6" s="54"/>
      <c r="DN6" s="149" t="s">
        <v>147</v>
      </c>
      <c r="DO6" s="55"/>
      <c r="DP6" s="55"/>
      <c r="DQ6" s="55"/>
      <c r="DR6" s="55"/>
      <c r="DS6" s="55"/>
      <c r="DT6" s="55"/>
      <c r="DU6" s="55"/>
      <c r="DV6" s="55"/>
      <c r="DW6" s="55"/>
      <c r="DX6" s="55"/>
      <c r="DY6" s="55"/>
      <c r="DZ6" s="55"/>
      <c r="EA6" s="55"/>
      <c r="EB6" s="55"/>
      <c r="EC6" s="55"/>
      <c r="ED6" s="55"/>
      <c r="EE6" s="55"/>
      <c r="EF6" s="55"/>
      <c r="EG6" s="55"/>
      <c r="EH6" s="55"/>
      <c r="EI6" s="57"/>
    </row>
    <row r="7" spans="1:139" ht="15" customHeight="1" x14ac:dyDescent="0.25">
      <c r="A7" s="58"/>
      <c r="B7" s="59"/>
      <c r="C7" s="9" t="s">
        <v>11</v>
      </c>
      <c r="D7" s="5"/>
      <c r="E7" s="76"/>
      <c r="F7" s="5"/>
      <c r="G7" s="5"/>
      <c r="H7" s="5"/>
      <c r="I7" s="5"/>
      <c r="J7" s="5"/>
      <c r="K7" s="5"/>
      <c r="L7" s="5"/>
      <c r="M7" s="5"/>
      <c r="N7" s="5"/>
      <c r="O7" s="5"/>
      <c r="P7" s="5"/>
      <c r="Q7" s="20"/>
      <c r="R7" s="20"/>
      <c r="S7" s="5"/>
      <c r="T7" s="5"/>
      <c r="V7" s="194" t="s">
        <v>21</v>
      </c>
      <c r="W7" s="195"/>
      <c r="X7" s="60"/>
      <c r="Y7" s="59"/>
      <c r="Z7" s="9" t="s">
        <v>11</v>
      </c>
      <c r="AA7" s="5"/>
      <c r="AB7" s="76"/>
      <c r="AC7" s="5"/>
      <c r="AD7" s="5"/>
      <c r="AE7" s="5"/>
      <c r="AF7" s="5"/>
      <c r="AG7" s="5"/>
      <c r="AH7" s="5"/>
      <c r="AI7" s="5"/>
      <c r="AJ7" s="5"/>
      <c r="AK7" s="5"/>
      <c r="AL7" s="5"/>
      <c r="AM7" s="5"/>
      <c r="AN7" s="5"/>
      <c r="AO7" s="5"/>
      <c r="AP7" s="5"/>
      <c r="AQ7" s="5"/>
      <c r="AS7" s="194" t="s">
        <v>21</v>
      </c>
      <c r="AT7" s="195"/>
      <c r="AU7" s="60"/>
      <c r="AV7" s="59"/>
      <c r="AW7" s="9" t="s">
        <v>11</v>
      </c>
      <c r="AX7" s="5"/>
      <c r="AY7" s="76"/>
      <c r="AZ7" s="5"/>
      <c r="BA7" s="5"/>
      <c r="BB7" s="5"/>
      <c r="BC7" s="5"/>
      <c r="BD7" s="5"/>
      <c r="BE7" s="5"/>
      <c r="BF7" s="5"/>
      <c r="BG7" s="5"/>
      <c r="BH7" s="5"/>
      <c r="BI7" s="5"/>
      <c r="BJ7" s="5"/>
      <c r="BK7" s="5"/>
      <c r="BL7" s="5"/>
      <c r="BM7" s="5"/>
      <c r="BN7" s="5"/>
      <c r="BP7" s="194" t="s">
        <v>21</v>
      </c>
      <c r="BQ7" s="194"/>
      <c r="BR7" s="61"/>
      <c r="BS7" s="59"/>
      <c r="BT7" s="9" t="s">
        <v>11</v>
      </c>
      <c r="BU7" s="5"/>
      <c r="BV7" s="76"/>
      <c r="BW7" s="5"/>
      <c r="BX7" s="5"/>
      <c r="BY7" s="5"/>
      <c r="BZ7" s="5"/>
      <c r="CA7" s="5"/>
      <c r="CB7" s="5"/>
      <c r="CC7" s="5"/>
      <c r="CD7" s="5"/>
      <c r="CE7" s="5"/>
      <c r="CF7" s="5"/>
      <c r="CG7" s="5"/>
      <c r="CH7" s="5"/>
      <c r="CI7" s="5"/>
      <c r="CJ7" s="5"/>
      <c r="CK7" s="5"/>
      <c r="CM7" s="194" t="s">
        <v>21</v>
      </c>
      <c r="CN7" s="194"/>
      <c r="CO7" s="61"/>
      <c r="CP7" s="59"/>
      <c r="CQ7" s="9" t="s">
        <v>11</v>
      </c>
      <c r="CR7" s="5"/>
      <c r="CS7" s="76"/>
      <c r="CT7" s="5"/>
      <c r="CU7" s="5"/>
      <c r="CV7" s="5"/>
      <c r="CW7" s="5"/>
      <c r="CX7" s="5"/>
      <c r="CY7" s="5"/>
      <c r="CZ7" s="5"/>
      <c r="DA7" s="5"/>
      <c r="DB7" s="5"/>
      <c r="DC7" s="5"/>
      <c r="DD7" s="5"/>
      <c r="DE7" s="5"/>
      <c r="DF7" s="5"/>
      <c r="DG7" s="5"/>
      <c r="DH7" s="5"/>
      <c r="DJ7" s="194" t="s">
        <v>21</v>
      </c>
      <c r="DK7" s="194"/>
      <c r="DL7" s="61"/>
      <c r="DM7" s="59"/>
      <c r="DN7" s="9" t="s">
        <v>11</v>
      </c>
      <c r="DO7" s="5"/>
      <c r="DP7" s="76"/>
      <c r="DQ7" s="5"/>
      <c r="DR7" s="5"/>
      <c r="DS7" s="5"/>
      <c r="DT7" s="5"/>
      <c r="DU7" s="5"/>
      <c r="DV7" s="5"/>
      <c r="DW7" s="5"/>
      <c r="DX7" s="5"/>
      <c r="DY7" s="5"/>
      <c r="DZ7" s="5"/>
      <c r="EA7" s="5"/>
      <c r="EB7" s="5"/>
      <c r="EC7" s="5"/>
      <c r="ED7" s="5"/>
      <c r="EE7" s="5"/>
      <c r="EG7" s="194" t="s">
        <v>21</v>
      </c>
      <c r="EH7" s="194"/>
      <c r="EI7" s="62"/>
    </row>
    <row r="8" spans="1:139" s="6" customFormat="1" ht="15" customHeight="1" x14ac:dyDescent="0.25">
      <c r="A8" s="63"/>
      <c r="B8" s="63" t="s">
        <v>146</v>
      </c>
      <c r="C8" s="64" t="s">
        <v>22</v>
      </c>
      <c r="E8" s="65"/>
      <c r="F8" s="65"/>
      <c r="G8" s="65"/>
      <c r="H8" s="65"/>
      <c r="I8" s="65"/>
      <c r="J8" s="65"/>
      <c r="K8" s="65" t="s">
        <v>23</v>
      </c>
      <c r="L8" s="65"/>
      <c r="M8" s="65"/>
      <c r="O8" s="34" t="s">
        <v>104</v>
      </c>
      <c r="Q8" s="6" t="s">
        <v>24</v>
      </c>
      <c r="R8" s="6" t="s">
        <v>25</v>
      </c>
      <c r="T8" s="6" t="s">
        <v>26</v>
      </c>
      <c r="V8" s="6" t="s">
        <v>27</v>
      </c>
      <c r="W8" s="6" t="s">
        <v>28</v>
      </c>
      <c r="Y8" s="63" t="s">
        <v>146</v>
      </c>
      <c r="Z8" s="65" t="s">
        <v>22</v>
      </c>
      <c r="AA8" s="65"/>
      <c r="AB8" s="65"/>
      <c r="AC8" s="65"/>
      <c r="AD8" s="65"/>
      <c r="AE8" s="65"/>
      <c r="AF8" s="65"/>
      <c r="AG8" s="65"/>
      <c r="AH8" s="65" t="s">
        <v>23</v>
      </c>
      <c r="AI8" s="65"/>
      <c r="AJ8" s="65"/>
      <c r="AL8" s="34" t="s">
        <v>104</v>
      </c>
      <c r="AN8" s="6" t="s">
        <v>24</v>
      </c>
      <c r="AO8" s="6" t="s">
        <v>25</v>
      </c>
      <c r="AQ8" s="6" t="s">
        <v>26</v>
      </c>
      <c r="AS8" s="6" t="s">
        <v>27</v>
      </c>
      <c r="AT8" s="6" t="s">
        <v>28</v>
      </c>
      <c r="AV8" s="63" t="s">
        <v>146</v>
      </c>
      <c r="AW8" s="65" t="s">
        <v>22</v>
      </c>
      <c r="AX8" s="65"/>
      <c r="AY8" s="65"/>
      <c r="AZ8" s="65"/>
      <c r="BA8" s="65"/>
      <c r="BB8" s="65"/>
      <c r="BC8" s="65"/>
      <c r="BD8" s="65"/>
      <c r="BE8" s="65" t="s">
        <v>23</v>
      </c>
      <c r="BF8" s="65"/>
      <c r="BG8" s="65"/>
      <c r="BI8" s="34" t="s">
        <v>104</v>
      </c>
      <c r="BK8" s="6" t="s">
        <v>24</v>
      </c>
      <c r="BL8" s="6" t="s">
        <v>25</v>
      </c>
      <c r="BN8" s="6" t="s">
        <v>26</v>
      </c>
      <c r="BP8" s="6" t="s">
        <v>27</v>
      </c>
      <c r="BQ8" s="6" t="s">
        <v>28</v>
      </c>
      <c r="BS8" s="63" t="s">
        <v>146</v>
      </c>
      <c r="BT8" s="65" t="s">
        <v>22</v>
      </c>
      <c r="BU8" s="65"/>
      <c r="BV8" s="65"/>
      <c r="BW8" s="65"/>
      <c r="BX8" s="65"/>
      <c r="BY8" s="65"/>
      <c r="BZ8" s="65"/>
      <c r="CA8" s="65"/>
      <c r="CB8" s="65" t="s">
        <v>23</v>
      </c>
      <c r="CC8" s="65"/>
      <c r="CD8" s="65"/>
      <c r="CF8" s="34" t="s">
        <v>104</v>
      </c>
      <c r="CH8" s="6" t="s">
        <v>24</v>
      </c>
      <c r="CI8" s="6" t="s">
        <v>25</v>
      </c>
      <c r="CK8" s="6" t="s">
        <v>26</v>
      </c>
      <c r="CM8" s="6" t="s">
        <v>27</v>
      </c>
      <c r="CN8" s="6" t="s">
        <v>28</v>
      </c>
      <c r="CP8" s="63" t="s">
        <v>146</v>
      </c>
      <c r="CQ8" s="65" t="s">
        <v>22</v>
      </c>
      <c r="CR8" s="65"/>
      <c r="CS8" s="65"/>
      <c r="CT8" s="65"/>
      <c r="CU8" s="65"/>
      <c r="CV8" s="65"/>
      <c r="CW8" s="65"/>
      <c r="CX8" s="65"/>
      <c r="CY8" s="65" t="s">
        <v>23</v>
      </c>
      <c r="CZ8" s="65"/>
      <c r="DA8" s="65"/>
      <c r="DC8" s="34" t="s">
        <v>104</v>
      </c>
      <c r="DE8" s="6" t="s">
        <v>24</v>
      </c>
      <c r="DF8" s="6" t="s">
        <v>25</v>
      </c>
      <c r="DH8" s="6" t="s">
        <v>26</v>
      </c>
      <c r="DJ8" s="6" t="s">
        <v>27</v>
      </c>
      <c r="DK8" s="6" t="s">
        <v>28</v>
      </c>
      <c r="DM8" s="63" t="s">
        <v>146</v>
      </c>
      <c r="DN8" s="65" t="s">
        <v>22</v>
      </c>
      <c r="DO8" s="65"/>
      <c r="DP8" s="65"/>
      <c r="DQ8" s="65"/>
      <c r="DR8" s="65"/>
      <c r="DS8" s="65"/>
      <c r="DT8" s="65"/>
      <c r="DU8" s="65"/>
      <c r="DV8" s="65" t="s">
        <v>23</v>
      </c>
      <c r="DW8" s="65"/>
      <c r="DX8" s="65"/>
      <c r="DZ8" s="34" t="s">
        <v>104</v>
      </c>
      <c r="EB8" s="6" t="s">
        <v>24</v>
      </c>
      <c r="EC8" s="6" t="s">
        <v>25</v>
      </c>
      <c r="EE8" s="6" t="s">
        <v>26</v>
      </c>
      <c r="EG8" s="6" t="s">
        <v>27</v>
      </c>
      <c r="EH8" s="6" t="s">
        <v>28</v>
      </c>
      <c r="EI8" s="66"/>
    </row>
    <row r="9" spans="1:139" ht="15" customHeight="1" x14ac:dyDescent="0.25">
      <c r="A9" s="58"/>
      <c r="B9" s="104"/>
      <c r="C9" s="93"/>
      <c r="D9" s="94"/>
      <c r="E9" s="94"/>
      <c r="F9" s="94"/>
      <c r="G9" s="94"/>
      <c r="H9" s="94"/>
      <c r="I9" s="94"/>
      <c r="J9" s="95"/>
      <c r="K9" s="93"/>
      <c r="L9" s="94"/>
      <c r="M9" s="95"/>
      <c r="O9" s="96"/>
      <c r="Q9" s="97"/>
      <c r="R9" s="98"/>
      <c r="T9" s="67">
        <f>ROUND(IFERROR(Q9*R9,0),0)</f>
        <v>0</v>
      </c>
      <c r="U9" s="7"/>
      <c r="V9" s="102"/>
      <c r="W9" s="68" t="str">
        <f>IFERROR(IF(ISNUMBER(V9),V9/T9,""),"-")</f>
        <v/>
      </c>
      <c r="Y9" s="104"/>
      <c r="Z9" s="93"/>
      <c r="AA9" s="94"/>
      <c r="AB9" s="94"/>
      <c r="AC9" s="94"/>
      <c r="AD9" s="94"/>
      <c r="AE9" s="94"/>
      <c r="AF9" s="94"/>
      <c r="AG9" s="95"/>
      <c r="AH9" s="93"/>
      <c r="AI9" s="94"/>
      <c r="AJ9" s="95"/>
      <c r="AL9" s="96"/>
      <c r="AN9" s="99"/>
      <c r="AO9" s="95"/>
      <c r="AQ9" s="67">
        <f>ROUND(IFERROR(AN9*AO9,0),0)</f>
        <v>0</v>
      </c>
      <c r="AR9" s="7"/>
      <c r="AS9" s="102"/>
      <c r="AT9" s="68" t="str">
        <f t="shared" ref="AT9:AT39" si="0">IFERROR(IF(ISNUMBER(AS9),AS9/AQ9,""),"-")</f>
        <v/>
      </c>
      <c r="AV9" s="104"/>
      <c r="AW9" s="93"/>
      <c r="AX9" s="94"/>
      <c r="AY9" s="94"/>
      <c r="AZ9" s="94"/>
      <c r="BA9" s="94"/>
      <c r="BB9" s="94"/>
      <c r="BC9" s="94"/>
      <c r="BD9" s="95"/>
      <c r="BE9" s="93"/>
      <c r="BF9" s="94"/>
      <c r="BG9" s="95"/>
      <c r="BI9" s="96"/>
      <c r="BK9" s="99"/>
      <c r="BL9" s="95"/>
      <c r="BN9" s="67">
        <f>ROUND(IFERROR(BK9*BL9,0),0)</f>
        <v>0</v>
      </c>
      <c r="BO9" s="7"/>
      <c r="BP9" s="102"/>
      <c r="BQ9" s="68" t="str">
        <f t="shared" ref="BQ9:BQ39" si="1">IFERROR(IF(ISNUMBER(BP9),BP9/BN9,""),"-")</f>
        <v/>
      </c>
      <c r="BS9" s="104"/>
      <c r="BT9" s="93"/>
      <c r="BU9" s="94"/>
      <c r="BV9" s="94"/>
      <c r="BW9" s="94"/>
      <c r="BX9" s="94"/>
      <c r="BY9" s="94"/>
      <c r="BZ9" s="94"/>
      <c r="CA9" s="95"/>
      <c r="CB9" s="93"/>
      <c r="CC9" s="94"/>
      <c r="CD9" s="95"/>
      <c r="CF9" s="96"/>
      <c r="CH9" s="99"/>
      <c r="CI9" s="95"/>
      <c r="CK9" s="67">
        <f>ROUND(IFERROR(CH9*CI9,0),0)</f>
        <v>0</v>
      </c>
      <c r="CL9" s="7"/>
      <c r="CM9" s="102"/>
      <c r="CN9" s="68" t="str">
        <f t="shared" ref="CN9:CN39" si="2">IFERROR(IF(ISNUMBER(CM9),CM9/CK9,""),"-")</f>
        <v/>
      </c>
      <c r="CO9" s="7"/>
      <c r="CP9" s="104"/>
      <c r="CQ9" s="93"/>
      <c r="CR9" s="94"/>
      <c r="CS9" s="94"/>
      <c r="CT9" s="94"/>
      <c r="CU9" s="94"/>
      <c r="CV9" s="94"/>
      <c r="CW9" s="94"/>
      <c r="CX9" s="95"/>
      <c r="CY9" s="93"/>
      <c r="CZ9" s="94"/>
      <c r="DA9" s="95"/>
      <c r="DC9" s="96"/>
      <c r="DE9" s="99"/>
      <c r="DF9" s="95"/>
      <c r="DH9" s="67">
        <f>ROUND(IFERROR(DE9*DF9,0),0)</f>
        <v>0</v>
      </c>
      <c r="DI9" s="7"/>
      <c r="DJ9" s="102"/>
      <c r="DK9" s="68" t="str">
        <f t="shared" ref="DK9:DK39" si="3">IFERROR(IF(ISNUMBER(DJ9),DJ9/DH9,""),"-")</f>
        <v/>
      </c>
      <c r="DL9" s="7"/>
      <c r="DM9" s="104"/>
      <c r="DN9" s="93"/>
      <c r="DO9" s="94"/>
      <c r="DP9" s="94"/>
      <c r="DQ9" s="94"/>
      <c r="DR9" s="94"/>
      <c r="DS9" s="94"/>
      <c r="DT9" s="94"/>
      <c r="DU9" s="95"/>
      <c r="DV9" s="93"/>
      <c r="DW9" s="94"/>
      <c r="DX9" s="95"/>
      <c r="DZ9" s="96"/>
      <c r="EB9" s="99"/>
      <c r="EC9" s="95"/>
      <c r="EE9" s="67">
        <f>ROUND(IFERROR(EB9*EC9,0),0)</f>
        <v>0</v>
      </c>
      <c r="EF9" s="7"/>
      <c r="EG9" s="102"/>
      <c r="EH9" s="68" t="str">
        <f t="shared" ref="EH9:EH39" si="4">IFERROR(IF(ISNUMBER(EG9),EG9/EE9,""),"-")</f>
        <v/>
      </c>
      <c r="EI9" s="62"/>
    </row>
    <row r="10" spans="1:139" ht="15" customHeight="1" x14ac:dyDescent="0.25">
      <c r="A10" s="58"/>
      <c r="B10" s="104"/>
      <c r="C10" s="93"/>
      <c r="D10" s="94"/>
      <c r="E10" s="94"/>
      <c r="F10" s="94"/>
      <c r="G10" s="94"/>
      <c r="H10" s="94"/>
      <c r="I10" s="94"/>
      <c r="J10" s="95"/>
      <c r="K10" s="93"/>
      <c r="L10" s="94"/>
      <c r="M10" s="95"/>
      <c r="O10" s="96"/>
      <c r="Q10" s="97"/>
      <c r="R10" s="98"/>
      <c r="T10" s="67">
        <f t="shared" ref="T10:T38" si="5">ROUND(IFERROR(Q10*R10,0),0)</f>
        <v>0</v>
      </c>
      <c r="U10" s="7"/>
      <c r="V10" s="102"/>
      <c r="W10" s="68" t="str">
        <f t="shared" ref="W10:W38" si="6">IFERROR(IF(ISNUMBER(V10),V10/T10,""),"-")</f>
        <v/>
      </c>
      <c r="Y10" s="104"/>
      <c r="Z10" s="93"/>
      <c r="AA10" s="94"/>
      <c r="AB10" s="94"/>
      <c r="AC10" s="94"/>
      <c r="AD10" s="94"/>
      <c r="AE10" s="94" t="s">
        <v>29</v>
      </c>
      <c r="AF10" s="94"/>
      <c r="AG10" s="95"/>
      <c r="AH10" s="93"/>
      <c r="AI10" s="94"/>
      <c r="AJ10" s="95"/>
      <c r="AL10" s="96"/>
      <c r="AN10" s="99"/>
      <c r="AO10" s="95"/>
      <c r="AQ10" s="67">
        <f t="shared" ref="AQ10:AQ38" si="7">ROUND(IFERROR(AN10*AO10,0),0)</f>
        <v>0</v>
      </c>
      <c r="AR10" s="7"/>
      <c r="AS10" s="102"/>
      <c r="AT10" s="68" t="str">
        <f t="shared" si="0"/>
        <v/>
      </c>
      <c r="AV10" s="104"/>
      <c r="AW10" s="93"/>
      <c r="AX10" s="94"/>
      <c r="AY10" s="94"/>
      <c r="AZ10" s="94"/>
      <c r="BA10" s="94"/>
      <c r="BB10" s="94"/>
      <c r="BC10" s="94"/>
      <c r="BD10" s="95"/>
      <c r="BE10" s="93"/>
      <c r="BF10" s="94"/>
      <c r="BG10" s="95"/>
      <c r="BI10" s="96"/>
      <c r="BK10" s="99"/>
      <c r="BL10" s="95"/>
      <c r="BN10" s="67">
        <f t="shared" ref="BN10:BN38" si="8">ROUND(IFERROR(BK10*BL10,0),0)</f>
        <v>0</v>
      </c>
      <c r="BO10" s="7"/>
      <c r="BP10" s="102"/>
      <c r="BQ10" s="68" t="str">
        <f t="shared" si="1"/>
        <v/>
      </c>
      <c r="BS10" s="104"/>
      <c r="BT10" s="93"/>
      <c r="BU10" s="94"/>
      <c r="BV10" s="94"/>
      <c r="BW10" s="94"/>
      <c r="BX10" s="94"/>
      <c r="BY10" s="94"/>
      <c r="BZ10" s="94"/>
      <c r="CA10" s="95"/>
      <c r="CB10" s="93"/>
      <c r="CC10" s="94"/>
      <c r="CD10" s="95"/>
      <c r="CF10" s="96"/>
      <c r="CH10" s="99"/>
      <c r="CI10" s="95"/>
      <c r="CK10" s="67">
        <f t="shared" ref="CK10:CK38" si="9">ROUND(IFERROR(CH10*CI10,0),0)</f>
        <v>0</v>
      </c>
      <c r="CL10" s="7"/>
      <c r="CM10" s="102"/>
      <c r="CN10" s="68" t="str">
        <f t="shared" si="2"/>
        <v/>
      </c>
      <c r="CO10" s="7"/>
      <c r="CP10" s="104"/>
      <c r="CQ10" s="93"/>
      <c r="CR10" s="94"/>
      <c r="CS10" s="94"/>
      <c r="CT10" s="94"/>
      <c r="CU10" s="94"/>
      <c r="CV10" s="94"/>
      <c r="CW10" s="94"/>
      <c r="CX10" s="95"/>
      <c r="CY10" s="93"/>
      <c r="CZ10" s="94"/>
      <c r="DA10" s="95"/>
      <c r="DC10" s="96"/>
      <c r="DE10" s="99"/>
      <c r="DF10" s="95"/>
      <c r="DH10" s="67">
        <f t="shared" ref="DH10:DH38" si="10">ROUND(IFERROR(DE10*DF10,0),0)</f>
        <v>0</v>
      </c>
      <c r="DI10" s="7"/>
      <c r="DJ10" s="102"/>
      <c r="DK10" s="68" t="str">
        <f t="shared" si="3"/>
        <v/>
      </c>
      <c r="DL10" s="7"/>
      <c r="DM10" s="104"/>
      <c r="DN10" s="93"/>
      <c r="DO10" s="94"/>
      <c r="DP10" s="94"/>
      <c r="DQ10" s="94"/>
      <c r="DR10" s="94"/>
      <c r="DS10" s="94"/>
      <c r="DT10" s="94"/>
      <c r="DU10" s="95"/>
      <c r="DV10" s="93"/>
      <c r="DW10" s="94"/>
      <c r="DX10" s="95"/>
      <c r="DZ10" s="96"/>
      <c r="EB10" s="99"/>
      <c r="EC10" s="95"/>
      <c r="EE10" s="67">
        <f t="shared" ref="EE10:EE38" si="11">ROUND(IFERROR(EB10*EC10,0),0)</f>
        <v>0</v>
      </c>
      <c r="EF10" s="7"/>
      <c r="EG10" s="102"/>
      <c r="EH10" s="68" t="str">
        <f t="shared" si="4"/>
        <v/>
      </c>
      <c r="EI10" s="62"/>
    </row>
    <row r="11" spans="1:139" ht="15" customHeight="1" x14ac:dyDescent="0.25">
      <c r="A11" s="58"/>
      <c r="B11" s="104"/>
      <c r="C11" s="93"/>
      <c r="D11" s="94"/>
      <c r="E11" s="94"/>
      <c r="F11" s="94"/>
      <c r="G11" s="94"/>
      <c r="H11" s="94"/>
      <c r="I11" s="94"/>
      <c r="J11" s="95"/>
      <c r="K11" s="93"/>
      <c r="L11" s="94"/>
      <c r="M11" s="95"/>
      <c r="O11" s="96"/>
      <c r="Q11" s="97"/>
      <c r="R11" s="98"/>
      <c r="T11" s="67">
        <f t="shared" si="5"/>
        <v>0</v>
      </c>
      <c r="U11" s="7"/>
      <c r="V11" s="102"/>
      <c r="W11" s="68" t="str">
        <f t="shared" si="6"/>
        <v/>
      </c>
      <c r="Y11" s="104"/>
      <c r="Z11" s="93"/>
      <c r="AA11" s="94"/>
      <c r="AB11" s="94"/>
      <c r="AC11" s="94"/>
      <c r="AD11" s="94"/>
      <c r="AE11" s="94"/>
      <c r="AF11" s="94"/>
      <c r="AG11" s="95"/>
      <c r="AH11" s="93"/>
      <c r="AI11" s="94"/>
      <c r="AJ11" s="95"/>
      <c r="AL11" s="96"/>
      <c r="AN11" s="99"/>
      <c r="AO11" s="95"/>
      <c r="AQ11" s="67">
        <f t="shared" si="7"/>
        <v>0</v>
      </c>
      <c r="AR11" s="7"/>
      <c r="AS11" s="102"/>
      <c r="AT11" s="68" t="str">
        <f t="shared" si="0"/>
        <v/>
      </c>
      <c r="AV11" s="104"/>
      <c r="AW11" s="93"/>
      <c r="AX11" s="94"/>
      <c r="AY11" s="94"/>
      <c r="AZ11" s="94"/>
      <c r="BA11" s="94"/>
      <c r="BB11" s="94"/>
      <c r="BC11" s="94"/>
      <c r="BD11" s="95"/>
      <c r="BE11" s="93"/>
      <c r="BF11" s="94"/>
      <c r="BG11" s="95"/>
      <c r="BI11" s="96"/>
      <c r="BK11" s="99"/>
      <c r="BL11" s="95"/>
      <c r="BN11" s="67">
        <f t="shared" si="8"/>
        <v>0</v>
      </c>
      <c r="BO11" s="7"/>
      <c r="BP11" s="102"/>
      <c r="BQ11" s="68" t="str">
        <f t="shared" si="1"/>
        <v/>
      </c>
      <c r="BS11" s="104"/>
      <c r="BT11" s="93"/>
      <c r="BU11" s="94"/>
      <c r="BV11" s="94"/>
      <c r="BW11" s="94"/>
      <c r="BX11" s="94"/>
      <c r="BY11" s="94"/>
      <c r="BZ11" s="94"/>
      <c r="CA11" s="95"/>
      <c r="CB11" s="93"/>
      <c r="CC11" s="94"/>
      <c r="CD11" s="95"/>
      <c r="CF11" s="96"/>
      <c r="CH11" s="99"/>
      <c r="CI11" s="95"/>
      <c r="CK11" s="67">
        <f t="shared" si="9"/>
        <v>0</v>
      </c>
      <c r="CL11" s="7"/>
      <c r="CM11" s="102"/>
      <c r="CN11" s="68" t="str">
        <f t="shared" si="2"/>
        <v/>
      </c>
      <c r="CO11" s="7"/>
      <c r="CP11" s="104"/>
      <c r="CQ11" s="93"/>
      <c r="CR11" s="94"/>
      <c r="CS11" s="94"/>
      <c r="CT11" s="94"/>
      <c r="CU11" s="94"/>
      <c r="CV11" s="94"/>
      <c r="CW11" s="94"/>
      <c r="CX11" s="95"/>
      <c r="CY11" s="93"/>
      <c r="CZ11" s="94"/>
      <c r="DA11" s="95"/>
      <c r="DC11" s="96"/>
      <c r="DE11" s="99"/>
      <c r="DF11" s="95"/>
      <c r="DH11" s="67">
        <f t="shared" si="10"/>
        <v>0</v>
      </c>
      <c r="DI11" s="7"/>
      <c r="DJ11" s="102"/>
      <c r="DK11" s="68" t="str">
        <f t="shared" si="3"/>
        <v/>
      </c>
      <c r="DL11" s="7"/>
      <c r="DM11" s="104"/>
      <c r="DN11" s="93"/>
      <c r="DO11" s="94"/>
      <c r="DP11" s="94"/>
      <c r="DQ11" s="94"/>
      <c r="DR11" s="94"/>
      <c r="DS11" s="94"/>
      <c r="DT11" s="94"/>
      <c r="DU11" s="95"/>
      <c r="DV11" s="93"/>
      <c r="DW11" s="94"/>
      <c r="DX11" s="95"/>
      <c r="DZ11" s="96"/>
      <c r="EB11" s="99"/>
      <c r="EC11" s="95"/>
      <c r="EE11" s="67">
        <f t="shared" si="11"/>
        <v>0</v>
      </c>
      <c r="EF11" s="7"/>
      <c r="EG11" s="102"/>
      <c r="EH11" s="68" t="str">
        <f t="shared" si="4"/>
        <v/>
      </c>
      <c r="EI11" s="62"/>
    </row>
    <row r="12" spans="1:139" ht="15" customHeight="1" x14ac:dyDescent="0.25">
      <c r="A12" s="58"/>
      <c r="B12" s="104"/>
      <c r="C12" s="93"/>
      <c r="D12" s="94"/>
      <c r="E12" s="94"/>
      <c r="F12" s="94"/>
      <c r="G12" s="94"/>
      <c r="H12" s="94"/>
      <c r="I12" s="94"/>
      <c r="J12" s="95"/>
      <c r="K12" s="93"/>
      <c r="L12" s="94"/>
      <c r="M12" s="95"/>
      <c r="O12" s="96"/>
      <c r="Q12" s="97"/>
      <c r="R12" s="98"/>
      <c r="T12" s="67">
        <f t="shared" si="5"/>
        <v>0</v>
      </c>
      <c r="U12" s="7"/>
      <c r="V12" s="102"/>
      <c r="W12" s="68" t="str">
        <f t="shared" si="6"/>
        <v/>
      </c>
      <c r="Y12" s="104"/>
      <c r="Z12" s="93"/>
      <c r="AA12" s="94"/>
      <c r="AB12" s="94"/>
      <c r="AC12" s="94"/>
      <c r="AD12" s="94"/>
      <c r="AE12" s="94"/>
      <c r="AF12" s="94"/>
      <c r="AG12" s="95"/>
      <c r="AH12" s="93"/>
      <c r="AI12" s="94"/>
      <c r="AJ12" s="95"/>
      <c r="AL12" s="96"/>
      <c r="AN12" s="99"/>
      <c r="AO12" s="95"/>
      <c r="AQ12" s="67">
        <f t="shared" si="7"/>
        <v>0</v>
      </c>
      <c r="AR12" s="7"/>
      <c r="AS12" s="102"/>
      <c r="AT12" s="68" t="str">
        <f t="shared" si="0"/>
        <v/>
      </c>
      <c r="AV12" s="104"/>
      <c r="AW12" s="93"/>
      <c r="AX12" s="94"/>
      <c r="AY12" s="94"/>
      <c r="AZ12" s="94"/>
      <c r="BA12" s="94"/>
      <c r="BB12" s="94"/>
      <c r="BC12" s="94"/>
      <c r="BD12" s="95"/>
      <c r="BE12" s="93"/>
      <c r="BF12" s="94"/>
      <c r="BG12" s="95"/>
      <c r="BI12" s="96"/>
      <c r="BK12" s="99"/>
      <c r="BL12" s="95"/>
      <c r="BN12" s="67">
        <f t="shared" si="8"/>
        <v>0</v>
      </c>
      <c r="BO12" s="7"/>
      <c r="BP12" s="102"/>
      <c r="BQ12" s="68" t="str">
        <f t="shared" si="1"/>
        <v/>
      </c>
      <c r="BS12" s="104"/>
      <c r="BT12" s="93"/>
      <c r="BU12" s="94"/>
      <c r="BV12" s="94"/>
      <c r="BW12" s="94"/>
      <c r="BX12" s="94"/>
      <c r="BY12" s="94"/>
      <c r="BZ12" s="94"/>
      <c r="CA12" s="95"/>
      <c r="CB12" s="93"/>
      <c r="CC12" s="94"/>
      <c r="CD12" s="95"/>
      <c r="CF12" s="96"/>
      <c r="CH12" s="99"/>
      <c r="CI12" s="95"/>
      <c r="CK12" s="67">
        <f t="shared" si="9"/>
        <v>0</v>
      </c>
      <c r="CL12" s="7"/>
      <c r="CM12" s="102"/>
      <c r="CN12" s="68" t="str">
        <f t="shared" si="2"/>
        <v/>
      </c>
      <c r="CO12" s="7"/>
      <c r="CP12" s="104"/>
      <c r="CQ12" s="93"/>
      <c r="CR12" s="94"/>
      <c r="CS12" s="94"/>
      <c r="CT12" s="94"/>
      <c r="CU12" s="94"/>
      <c r="CV12" s="94"/>
      <c r="CW12" s="94"/>
      <c r="CX12" s="95"/>
      <c r="CY12" s="93"/>
      <c r="CZ12" s="94"/>
      <c r="DA12" s="95"/>
      <c r="DC12" s="96"/>
      <c r="DE12" s="99"/>
      <c r="DF12" s="95"/>
      <c r="DH12" s="67">
        <f t="shared" si="10"/>
        <v>0</v>
      </c>
      <c r="DI12" s="7"/>
      <c r="DJ12" s="102"/>
      <c r="DK12" s="68" t="str">
        <f t="shared" si="3"/>
        <v/>
      </c>
      <c r="DL12" s="7"/>
      <c r="DM12" s="104"/>
      <c r="DN12" s="93"/>
      <c r="DO12" s="94"/>
      <c r="DP12" s="94"/>
      <c r="DQ12" s="94"/>
      <c r="DR12" s="94"/>
      <c r="DS12" s="94"/>
      <c r="DT12" s="94"/>
      <c r="DU12" s="95"/>
      <c r="DV12" s="93"/>
      <c r="DW12" s="94"/>
      <c r="DX12" s="95"/>
      <c r="DZ12" s="96"/>
      <c r="EB12" s="99"/>
      <c r="EC12" s="95"/>
      <c r="EE12" s="67">
        <f t="shared" si="11"/>
        <v>0</v>
      </c>
      <c r="EF12" s="7"/>
      <c r="EG12" s="102"/>
      <c r="EH12" s="68" t="str">
        <f t="shared" si="4"/>
        <v/>
      </c>
      <c r="EI12" s="62"/>
    </row>
    <row r="13" spans="1:139" ht="15" customHeight="1" x14ac:dyDescent="0.25">
      <c r="A13" s="58"/>
      <c r="B13" s="104"/>
      <c r="C13" s="93"/>
      <c r="D13" s="94"/>
      <c r="E13" s="94"/>
      <c r="F13" s="94"/>
      <c r="G13" s="94"/>
      <c r="H13" s="94"/>
      <c r="I13" s="94"/>
      <c r="J13" s="95"/>
      <c r="K13" s="93"/>
      <c r="L13" s="94"/>
      <c r="M13" s="95"/>
      <c r="O13" s="96"/>
      <c r="Q13" s="97"/>
      <c r="R13" s="98"/>
      <c r="T13" s="67">
        <f t="shared" si="5"/>
        <v>0</v>
      </c>
      <c r="U13" s="7"/>
      <c r="V13" s="102"/>
      <c r="W13" s="68" t="str">
        <f t="shared" si="6"/>
        <v/>
      </c>
      <c r="Y13" s="104"/>
      <c r="Z13" s="93"/>
      <c r="AA13" s="94"/>
      <c r="AB13" s="94"/>
      <c r="AC13" s="94"/>
      <c r="AD13" s="94"/>
      <c r="AE13" s="94"/>
      <c r="AF13" s="94"/>
      <c r="AG13" s="95"/>
      <c r="AH13" s="93"/>
      <c r="AI13" s="94"/>
      <c r="AJ13" s="95"/>
      <c r="AL13" s="96"/>
      <c r="AN13" s="99"/>
      <c r="AO13" s="95"/>
      <c r="AQ13" s="67">
        <f t="shared" si="7"/>
        <v>0</v>
      </c>
      <c r="AR13" s="7"/>
      <c r="AS13" s="102"/>
      <c r="AT13" s="68" t="str">
        <f t="shared" si="0"/>
        <v/>
      </c>
      <c r="AV13" s="104"/>
      <c r="AW13" s="93"/>
      <c r="AX13" s="94"/>
      <c r="AY13" s="94"/>
      <c r="AZ13" s="94"/>
      <c r="BA13" s="94"/>
      <c r="BB13" s="94"/>
      <c r="BC13" s="94"/>
      <c r="BD13" s="95"/>
      <c r="BE13" s="93"/>
      <c r="BF13" s="94"/>
      <c r="BG13" s="95"/>
      <c r="BI13" s="96"/>
      <c r="BK13" s="99"/>
      <c r="BL13" s="95"/>
      <c r="BN13" s="67">
        <f t="shared" si="8"/>
        <v>0</v>
      </c>
      <c r="BO13" s="7"/>
      <c r="BP13" s="102"/>
      <c r="BQ13" s="68" t="str">
        <f t="shared" si="1"/>
        <v/>
      </c>
      <c r="BS13" s="104"/>
      <c r="BT13" s="93"/>
      <c r="BU13" s="94"/>
      <c r="BV13" s="94"/>
      <c r="BW13" s="94"/>
      <c r="BX13" s="94"/>
      <c r="BY13" s="94"/>
      <c r="BZ13" s="94"/>
      <c r="CA13" s="95"/>
      <c r="CB13" s="93"/>
      <c r="CC13" s="94"/>
      <c r="CD13" s="95"/>
      <c r="CF13" s="96"/>
      <c r="CH13" s="99"/>
      <c r="CI13" s="95"/>
      <c r="CK13" s="67">
        <f t="shared" si="9"/>
        <v>0</v>
      </c>
      <c r="CL13" s="7"/>
      <c r="CM13" s="102"/>
      <c r="CN13" s="68" t="str">
        <f t="shared" si="2"/>
        <v/>
      </c>
      <c r="CO13" s="7"/>
      <c r="CP13" s="104"/>
      <c r="CQ13" s="93"/>
      <c r="CR13" s="94"/>
      <c r="CS13" s="94"/>
      <c r="CT13" s="94"/>
      <c r="CU13" s="94"/>
      <c r="CV13" s="94"/>
      <c r="CW13" s="94"/>
      <c r="CX13" s="95"/>
      <c r="CY13" s="93"/>
      <c r="CZ13" s="94"/>
      <c r="DA13" s="95"/>
      <c r="DC13" s="96"/>
      <c r="DE13" s="99"/>
      <c r="DF13" s="95"/>
      <c r="DH13" s="67">
        <f t="shared" si="10"/>
        <v>0</v>
      </c>
      <c r="DI13" s="7"/>
      <c r="DJ13" s="102"/>
      <c r="DK13" s="68" t="str">
        <f t="shared" si="3"/>
        <v/>
      </c>
      <c r="DL13" s="7"/>
      <c r="DM13" s="104"/>
      <c r="DN13" s="93"/>
      <c r="DO13" s="94"/>
      <c r="DP13" s="94"/>
      <c r="DQ13" s="94"/>
      <c r="DR13" s="94"/>
      <c r="DS13" s="94"/>
      <c r="DT13" s="94"/>
      <c r="DU13" s="95"/>
      <c r="DV13" s="93"/>
      <c r="DW13" s="94"/>
      <c r="DX13" s="95"/>
      <c r="DZ13" s="96"/>
      <c r="EB13" s="99"/>
      <c r="EC13" s="95"/>
      <c r="EE13" s="67">
        <f t="shared" si="11"/>
        <v>0</v>
      </c>
      <c r="EF13" s="7"/>
      <c r="EG13" s="102"/>
      <c r="EH13" s="68" t="str">
        <f t="shared" si="4"/>
        <v/>
      </c>
      <c r="EI13" s="62"/>
    </row>
    <row r="14" spans="1:139" ht="15" customHeight="1" x14ac:dyDescent="0.25">
      <c r="A14" s="58"/>
      <c r="B14" s="104"/>
      <c r="C14" s="93"/>
      <c r="D14" s="94"/>
      <c r="E14" s="94"/>
      <c r="F14" s="94"/>
      <c r="G14" s="94"/>
      <c r="H14" s="94"/>
      <c r="I14" s="94"/>
      <c r="J14" s="95"/>
      <c r="K14" s="93"/>
      <c r="L14" s="94"/>
      <c r="M14" s="95"/>
      <c r="O14" s="96"/>
      <c r="Q14" s="97"/>
      <c r="R14" s="98"/>
      <c r="T14" s="67">
        <f t="shared" si="5"/>
        <v>0</v>
      </c>
      <c r="U14" s="7"/>
      <c r="V14" s="102"/>
      <c r="W14" s="68" t="str">
        <f t="shared" si="6"/>
        <v/>
      </c>
      <c r="Y14" s="104"/>
      <c r="Z14" s="93"/>
      <c r="AA14" s="94"/>
      <c r="AB14" s="94"/>
      <c r="AC14" s="94"/>
      <c r="AD14" s="94"/>
      <c r="AE14" s="94"/>
      <c r="AF14" s="94"/>
      <c r="AG14" s="95"/>
      <c r="AH14" s="93"/>
      <c r="AI14" s="94"/>
      <c r="AJ14" s="95"/>
      <c r="AL14" s="96"/>
      <c r="AN14" s="99"/>
      <c r="AO14" s="95"/>
      <c r="AQ14" s="67">
        <f t="shared" si="7"/>
        <v>0</v>
      </c>
      <c r="AR14" s="7"/>
      <c r="AS14" s="102"/>
      <c r="AT14" s="68" t="str">
        <f t="shared" si="0"/>
        <v/>
      </c>
      <c r="AV14" s="104"/>
      <c r="AW14" s="93"/>
      <c r="AX14" s="94"/>
      <c r="AY14" s="94"/>
      <c r="AZ14" s="94"/>
      <c r="BA14" s="94"/>
      <c r="BB14" s="94"/>
      <c r="BC14" s="94"/>
      <c r="BD14" s="95"/>
      <c r="BE14" s="93"/>
      <c r="BF14" s="94"/>
      <c r="BG14" s="95"/>
      <c r="BI14" s="96"/>
      <c r="BK14" s="99"/>
      <c r="BL14" s="95"/>
      <c r="BN14" s="67">
        <f t="shared" si="8"/>
        <v>0</v>
      </c>
      <c r="BO14" s="7"/>
      <c r="BP14" s="102"/>
      <c r="BQ14" s="68" t="str">
        <f t="shared" si="1"/>
        <v/>
      </c>
      <c r="BS14" s="104"/>
      <c r="BT14" s="93"/>
      <c r="BU14" s="94"/>
      <c r="BV14" s="94"/>
      <c r="BW14" s="94"/>
      <c r="BX14" s="94"/>
      <c r="BY14" s="94"/>
      <c r="BZ14" s="94"/>
      <c r="CA14" s="95"/>
      <c r="CB14" s="93"/>
      <c r="CC14" s="94"/>
      <c r="CD14" s="95"/>
      <c r="CF14" s="96"/>
      <c r="CH14" s="99"/>
      <c r="CI14" s="95"/>
      <c r="CK14" s="67">
        <f t="shared" si="9"/>
        <v>0</v>
      </c>
      <c r="CL14" s="7"/>
      <c r="CM14" s="102"/>
      <c r="CN14" s="68" t="str">
        <f t="shared" si="2"/>
        <v/>
      </c>
      <c r="CO14" s="7"/>
      <c r="CP14" s="104"/>
      <c r="CQ14" s="93"/>
      <c r="CR14" s="94"/>
      <c r="CS14" s="94"/>
      <c r="CT14" s="94"/>
      <c r="CU14" s="94"/>
      <c r="CV14" s="94"/>
      <c r="CW14" s="94"/>
      <c r="CX14" s="95"/>
      <c r="CY14" s="93"/>
      <c r="CZ14" s="94"/>
      <c r="DA14" s="95"/>
      <c r="DC14" s="96"/>
      <c r="DE14" s="99"/>
      <c r="DF14" s="95"/>
      <c r="DH14" s="67">
        <f t="shared" si="10"/>
        <v>0</v>
      </c>
      <c r="DI14" s="7"/>
      <c r="DJ14" s="102"/>
      <c r="DK14" s="68" t="str">
        <f t="shared" si="3"/>
        <v/>
      </c>
      <c r="DL14" s="7"/>
      <c r="DM14" s="104"/>
      <c r="DN14" s="93"/>
      <c r="DO14" s="94"/>
      <c r="DP14" s="94"/>
      <c r="DQ14" s="94"/>
      <c r="DR14" s="94"/>
      <c r="DS14" s="94"/>
      <c r="DT14" s="94"/>
      <c r="DU14" s="95"/>
      <c r="DV14" s="93"/>
      <c r="DW14" s="94"/>
      <c r="DX14" s="95"/>
      <c r="DZ14" s="96"/>
      <c r="EB14" s="99"/>
      <c r="EC14" s="95"/>
      <c r="EE14" s="67">
        <f t="shared" si="11"/>
        <v>0</v>
      </c>
      <c r="EF14" s="7"/>
      <c r="EG14" s="102"/>
      <c r="EH14" s="68" t="str">
        <f t="shared" si="4"/>
        <v/>
      </c>
      <c r="EI14" s="62"/>
    </row>
    <row r="15" spans="1:139" ht="15" customHeight="1" x14ac:dyDescent="0.25">
      <c r="A15" s="58"/>
      <c r="B15" s="104"/>
      <c r="C15" s="93"/>
      <c r="D15" s="94"/>
      <c r="E15" s="94"/>
      <c r="F15" s="94"/>
      <c r="G15" s="94"/>
      <c r="H15" s="94"/>
      <c r="I15" s="94"/>
      <c r="J15" s="95"/>
      <c r="K15" s="93"/>
      <c r="L15" s="94"/>
      <c r="M15" s="95"/>
      <c r="O15" s="96"/>
      <c r="Q15" s="97"/>
      <c r="R15" s="98"/>
      <c r="T15" s="67">
        <f t="shared" si="5"/>
        <v>0</v>
      </c>
      <c r="U15" s="7"/>
      <c r="V15" s="102"/>
      <c r="W15" s="68" t="str">
        <f t="shared" si="6"/>
        <v/>
      </c>
      <c r="Y15" s="104"/>
      <c r="Z15" s="93"/>
      <c r="AA15" s="94"/>
      <c r="AB15" s="94"/>
      <c r="AC15" s="94"/>
      <c r="AD15" s="94"/>
      <c r="AE15" s="94"/>
      <c r="AF15" s="94"/>
      <c r="AG15" s="95"/>
      <c r="AH15" s="93"/>
      <c r="AI15" s="94"/>
      <c r="AJ15" s="95"/>
      <c r="AL15" s="96"/>
      <c r="AN15" s="99"/>
      <c r="AO15" s="95"/>
      <c r="AQ15" s="67">
        <f t="shared" si="7"/>
        <v>0</v>
      </c>
      <c r="AR15" s="7"/>
      <c r="AS15" s="102"/>
      <c r="AT15" s="68" t="str">
        <f t="shared" si="0"/>
        <v/>
      </c>
      <c r="AV15" s="104"/>
      <c r="AW15" s="93"/>
      <c r="AX15" s="94"/>
      <c r="AY15" s="94"/>
      <c r="AZ15" s="94"/>
      <c r="BA15" s="94"/>
      <c r="BB15" s="94"/>
      <c r="BC15" s="94"/>
      <c r="BD15" s="95"/>
      <c r="BE15" s="93"/>
      <c r="BF15" s="94"/>
      <c r="BG15" s="95"/>
      <c r="BI15" s="96"/>
      <c r="BK15" s="99"/>
      <c r="BL15" s="95"/>
      <c r="BN15" s="67">
        <f t="shared" si="8"/>
        <v>0</v>
      </c>
      <c r="BO15" s="7"/>
      <c r="BP15" s="102"/>
      <c r="BQ15" s="68" t="str">
        <f t="shared" si="1"/>
        <v/>
      </c>
      <c r="BS15" s="104"/>
      <c r="BT15" s="93"/>
      <c r="BU15" s="94"/>
      <c r="BV15" s="94"/>
      <c r="BW15" s="94"/>
      <c r="BX15" s="94"/>
      <c r="BY15" s="94"/>
      <c r="BZ15" s="94"/>
      <c r="CA15" s="95"/>
      <c r="CB15" s="93"/>
      <c r="CC15" s="94"/>
      <c r="CD15" s="95"/>
      <c r="CF15" s="96"/>
      <c r="CH15" s="99"/>
      <c r="CI15" s="95"/>
      <c r="CK15" s="67">
        <f t="shared" si="9"/>
        <v>0</v>
      </c>
      <c r="CL15" s="7"/>
      <c r="CM15" s="102"/>
      <c r="CN15" s="68" t="str">
        <f t="shared" si="2"/>
        <v/>
      </c>
      <c r="CO15" s="7"/>
      <c r="CP15" s="104"/>
      <c r="CQ15" s="93"/>
      <c r="CR15" s="94"/>
      <c r="CS15" s="94"/>
      <c r="CT15" s="94"/>
      <c r="CU15" s="94"/>
      <c r="CV15" s="94"/>
      <c r="CW15" s="94"/>
      <c r="CX15" s="95"/>
      <c r="CY15" s="93"/>
      <c r="CZ15" s="94"/>
      <c r="DA15" s="95"/>
      <c r="DC15" s="96"/>
      <c r="DE15" s="99"/>
      <c r="DF15" s="95"/>
      <c r="DH15" s="67">
        <f t="shared" si="10"/>
        <v>0</v>
      </c>
      <c r="DI15" s="7"/>
      <c r="DJ15" s="102"/>
      <c r="DK15" s="68" t="str">
        <f t="shared" si="3"/>
        <v/>
      </c>
      <c r="DL15" s="7"/>
      <c r="DM15" s="104"/>
      <c r="DN15" s="93"/>
      <c r="DO15" s="94"/>
      <c r="DP15" s="94"/>
      <c r="DQ15" s="94"/>
      <c r="DR15" s="94"/>
      <c r="DS15" s="94"/>
      <c r="DT15" s="94"/>
      <c r="DU15" s="95"/>
      <c r="DV15" s="93"/>
      <c r="DW15" s="94"/>
      <c r="DX15" s="95"/>
      <c r="DZ15" s="96"/>
      <c r="EB15" s="99"/>
      <c r="EC15" s="95"/>
      <c r="EE15" s="67">
        <f t="shared" si="11"/>
        <v>0</v>
      </c>
      <c r="EF15" s="7"/>
      <c r="EG15" s="102"/>
      <c r="EH15" s="68" t="str">
        <f t="shared" si="4"/>
        <v/>
      </c>
      <c r="EI15" s="62"/>
    </row>
    <row r="16" spans="1:139" ht="15" customHeight="1" x14ac:dyDescent="0.25">
      <c r="A16" s="58"/>
      <c r="B16" s="104"/>
      <c r="C16" s="93"/>
      <c r="D16" s="94"/>
      <c r="E16" s="94"/>
      <c r="F16" s="94"/>
      <c r="G16" s="94"/>
      <c r="H16" s="94"/>
      <c r="I16" s="94"/>
      <c r="J16" s="95"/>
      <c r="K16" s="93"/>
      <c r="L16" s="94"/>
      <c r="M16" s="95"/>
      <c r="O16" s="96"/>
      <c r="Q16" s="97"/>
      <c r="R16" s="98"/>
      <c r="T16" s="67">
        <f t="shared" si="5"/>
        <v>0</v>
      </c>
      <c r="U16" s="7"/>
      <c r="V16" s="102"/>
      <c r="W16" s="68" t="str">
        <f t="shared" si="6"/>
        <v/>
      </c>
      <c r="Y16" s="104"/>
      <c r="Z16" s="93"/>
      <c r="AA16" s="94"/>
      <c r="AB16" s="94"/>
      <c r="AC16" s="94"/>
      <c r="AD16" s="94"/>
      <c r="AE16" s="94"/>
      <c r="AF16" s="94"/>
      <c r="AG16" s="95"/>
      <c r="AH16" s="93"/>
      <c r="AI16" s="94"/>
      <c r="AJ16" s="95"/>
      <c r="AL16" s="96"/>
      <c r="AN16" s="99"/>
      <c r="AO16" s="95"/>
      <c r="AQ16" s="67">
        <f t="shared" si="7"/>
        <v>0</v>
      </c>
      <c r="AR16" s="7"/>
      <c r="AS16" s="102"/>
      <c r="AT16" s="68" t="str">
        <f t="shared" si="0"/>
        <v/>
      </c>
      <c r="AV16" s="104"/>
      <c r="AW16" s="93"/>
      <c r="AX16" s="94"/>
      <c r="AY16" s="94"/>
      <c r="AZ16" s="94"/>
      <c r="BA16" s="94"/>
      <c r="BB16" s="94"/>
      <c r="BC16" s="94"/>
      <c r="BD16" s="95"/>
      <c r="BE16" s="93"/>
      <c r="BF16" s="94"/>
      <c r="BG16" s="95"/>
      <c r="BI16" s="96"/>
      <c r="BK16" s="99"/>
      <c r="BL16" s="95"/>
      <c r="BN16" s="67">
        <f t="shared" si="8"/>
        <v>0</v>
      </c>
      <c r="BO16" s="7"/>
      <c r="BP16" s="102"/>
      <c r="BQ16" s="68" t="str">
        <f t="shared" si="1"/>
        <v/>
      </c>
      <c r="BS16" s="104"/>
      <c r="BT16" s="93"/>
      <c r="BU16" s="94"/>
      <c r="BV16" s="94"/>
      <c r="BW16" s="94"/>
      <c r="BX16" s="94"/>
      <c r="BY16" s="94"/>
      <c r="BZ16" s="94"/>
      <c r="CA16" s="95"/>
      <c r="CB16" s="93"/>
      <c r="CC16" s="94"/>
      <c r="CD16" s="95"/>
      <c r="CF16" s="96"/>
      <c r="CH16" s="99"/>
      <c r="CI16" s="95"/>
      <c r="CK16" s="67">
        <f t="shared" si="9"/>
        <v>0</v>
      </c>
      <c r="CL16" s="7"/>
      <c r="CM16" s="102"/>
      <c r="CN16" s="68" t="str">
        <f t="shared" si="2"/>
        <v/>
      </c>
      <c r="CO16" s="7"/>
      <c r="CP16" s="104"/>
      <c r="CQ16" s="93"/>
      <c r="CR16" s="94"/>
      <c r="CS16" s="94"/>
      <c r="CT16" s="94"/>
      <c r="CU16" s="94"/>
      <c r="CV16" s="94"/>
      <c r="CW16" s="94"/>
      <c r="CX16" s="95"/>
      <c r="CY16" s="93"/>
      <c r="CZ16" s="94"/>
      <c r="DA16" s="95"/>
      <c r="DC16" s="96"/>
      <c r="DE16" s="99"/>
      <c r="DF16" s="95"/>
      <c r="DH16" s="67">
        <f t="shared" si="10"/>
        <v>0</v>
      </c>
      <c r="DI16" s="7"/>
      <c r="DJ16" s="102"/>
      <c r="DK16" s="68" t="str">
        <f t="shared" si="3"/>
        <v/>
      </c>
      <c r="DL16" s="7"/>
      <c r="DM16" s="104"/>
      <c r="DN16" s="93"/>
      <c r="DO16" s="94"/>
      <c r="DP16" s="94"/>
      <c r="DQ16" s="94"/>
      <c r="DR16" s="94"/>
      <c r="DS16" s="94"/>
      <c r="DT16" s="94"/>
      <c r="DU16" s="95"/>
      <c r="DV16" s="93"/>
      <c r="DW16" s="94"/>
      <c r="DX16" s="95"/>
      <c r="DZ16" s="96"/>
      <c r="EB16" s="99"/>
      <c r="EC16" s="95"/>
      <c r="EE16" s="67">
        <f t="shared" si="11"/>
        <v>0</v>
      </c>
      <c r="EF16" s="7"/>
      <c r="EG16" s="102"/>
      <c r="EH16" s="68" t="str">
        <f t="shared" si="4"/>
        <v/>
      </c>
      <c r="EI16" s="62"/>
    </row>
    <row r="17" spans="1:139" ht="15" customHeight="1" x14ac:dyDescent="0.25">
      <c r="A17" s="58"/>
      <c r="B17" s="104"/>
      <c r="C17" s="93"/>
      <c r="D17" s="94"/>
      <c r="E17" s="94"/>
      <c r="F17" s="94"/>
      <c r="G17" s="94"/>
      <c r="H17" s="94"/>
      <c r="I17" s="94"/>
      <c r="J17" s="95"/>
      <c r="K17" s="93"/>
      <c r="L17" s="94"/>
      <c r="M17" s="95"/>
      <c r="O17" s="96"/>
      <c r="Q17" s="97"/>
      <c r="R17" s="98"/>
      <c r="T17" s="67">
        <f t="shared" si="5"/>
        <v>0</v>
      </c>
      <c r="U17" s="7"/>
      <c r="V17" s="102"/>
      <c r="W17" s="68" t="str">
        <f t="shared" si="6"/>
        <v/>
      </c>
      <c r="Y17" s="104"/>
      <c r="Z17" s="93"/>
      <c r="AA17" s="94"/>
      <c r="AB17" s="94"/>
      <c r="AC17" s="94"/>
      <c r="AD17" s="94"/>
      <c r="AE17" s="94"/>
      <c r="AF17" s="94"/>
      <c r="AG17" s="95"/>
      <c r="AH17" s="93"/>
      <c r="AI17" s="94"/>
      <c r="AJ17" s="95"/>
      <c r="AL17" s="96"/>
      <c r="AN17" s="99"/>
      <c r="AO17" s="95"/>
      <c r="AQ17" s="67">
        <f t="shared" si="7"/>
        <v>0</v>
      </c>
      <c r="AR17" s="7"/>
      <c r="AS17" s="102"/>
      <c r="AT17" s="68" t="str">
        <f t="shared" si="0"/>
        <v/>
      </c>
      <c r="AV17" s="104"/>
      <c r="AW17" s="93"/>
      <c r="AX17" s="94"/>
      <c r="AY17" s="94"/>
      <c r="AZ17" s="94"/>
      <c r="BA17" s="94"/>
      <c r="BB17" s="94"/>
      <c r="BC17" s="94"/>
      <c r="BD17" s="95"/>
      <c r="BE17" s="93"/>
      <c r="BF17" s="94"/>
      <c r="BG17" s="95"/>
      <c r="BI17" s="96"/>
      <c r="BK17" s="99"/>
      <c r="BL17" s="95"/>
      <c r="BN17" s="67">
        <f t="shared" si="8"/>
        <v>0</v>
      </c>
      <c r="BO17" s="7"/>
      <c r="BP17" s="102"/>
      <c r="BQ17" s="68" t="str">
        <f t="shared" si="1"/>
        <v/>
      </c>
      <c r="BS17" s="104"/>
      <c r="BT17" s="93"/>
      <c r="BU17" s="94"/>
      <c r="BV17" s="94"/>
      <c r="BW17" s="94"/>
      <c r="BX17" s="94"/>
      <c r="BY17" s="94"/>
      <c r="BZ17" s="94"/>
      <c r="CA17" s="95"/>
      <c r="CB17" s="93"/>
      <c r="CC17" s="94"/>
      <c r="CD17" s="95"/>
      <c r="CF17" s="96"/>
      <c r="CH17" s="99"/>
      <c r="CI17" s="95"/>
      <c r="CK17" s="67">
        <f t="shared" si="9"/>
        <v>0</v>
      </c>
      <c r="CL17" s="7"/>
      <c r="CM17" s="102"/>
      <c r="CN17" s="68" t="str">
        <f t="shared" si="2"/>
        <v/>
      </c>
      <c r="CO17" s="7"/>
      <c r="CP17" s="104"/>
      <c r="CQ17" s="93"/>
      <c r="CR17" s="94"/>
      <c r="CS17" s="94"/>
      <c r="CT17" s="94"/>
      <c r="CU17" s="94"/>
      <c r="CV17" s="94"/>
      <c r="CW17" s="94"/>
      <c r="CX17" s="95"/>
      <c r="CY17" s="93"/>
      <c r="CZ17" s="94"/>
      <c r="DA17" s="95"/>
      <c r="DC17" s="96"/>
      <c r="DE17" s="99"/>
      <c r="DF17" s="95"/>
      <c r="DH17" s="67">
        <f t="shared" si="10"/>
        <v>0</v>
      </c>
      <c r="DI17" s="7"/>
      <c r="DJ17" s="102"/>
      <c r="DK17" s="68" t="str">
        <f t="shared" si="3"/>
        <v/>
      </c>
      <c r="DL17" s="7"/>
      <c r="DM17" s="104"/>
      <c r="DN17" s="93"/>
      <c r="DO17" s="94"/>
      <c r="DP17" s="94"/>
      <c r="DQ17" s="94"/>
      <c r="DR17" s="94"/>
      <c r="DS17" s="94"/>
      <c r="DT17" s="94"/>
      <c r="DU17" s="95"/>
      <c r="DV17" s="93"/>
      <c r="DW17" s="94"/>
      <c r="DX17" s="95"/>
      <c r="DZ17" s="96"/>
      <c r="EB17" s="99"/>
      <c r="EC17" s="95"/>
      <c r="EE17" s="67">
        <f t="shared" si="11"/>
        <v>0</v>
      </c>
      <c r="EF17" s="7"/>
      <c r="EG17" s="102"/>
      <c r="EH17" s="68" t="str">
        <f t="shared" si="4"/>
        <v/>
      </c>
      <c r="EI17" s="62"/>
    </row>
    <row r="18" spans="1:139" ht="15" customHeight="1" x14ac:dyDescent="0.25">
      <c r="A18" s="58"/>
      <c r="B18" s="104"/>
      <c r="C18" s="93"/>
      <c r="D18" s="94"/>
      <c r="E18" s="94"/>
      <c r="F18" s="94"/>
      <c r="G18" s="94"/>
      <c r="H18" s="94"/>
      <c r="I18" s="94"/>
      <c r="J18" s="95"/>
      <c r="K18" s="93"/>
      <c r="L18" s="94"/>
      <c r="M18" s="95"/>
      <c r="O18" s="96"/>
      <c r="Q18" s="97"/>
      <c r="R18" s="98"/>
      <c r="T18" s="67">
        <f t="shared" si="5"/>
        <v>0</v>
      </c>
      <c r="U18" s="7"/>
      <c r="V18" s="102"/>
      <c r="W18" s="68" t="str">
        <f t="shared" si="6"/>
        <v/>
      </c>
      <c r="Y18" s="104"/>
      <c r="Z18" s="93"/>
      <c r="AA18" s="94"/>
      <c r="AB18" s="94"/>
      <c r="AC18" s="94"/>
      <c r="AD18" s="94"/>
      <c r="AE18" s="94"/>
      <c r="AF18" s="94"/>
      <c r="AG18" s="95"/>
      <c r="AH18" s="93"/>
      <c r="AI18" s="94"/>
      <c r="AJ18" s="95"/>
      <c r="AL18" s="96"/>
      <c r="AN18" s="99"/>
      <c r="AO18" s="95"/>
      <c r="AQ18" s="67">
        <f t="shared" si="7"/>
        <v>0</v>
      </c>
      <c r="AR18" s="7"/>
      <c r="AS18" s="102"/>
      <c r="AT18" s="68" t="str">
        <f t="shared" si="0"/>
        <v/>
      </c>
      <c r="AV18" s="104"/>
      <c r="AW18" s="93"/>
      <c r="AX18" s="94"/>
      <c r="AY18" s="94"/>
      <c r="AZ18" s="94"/>
      <c r="BA18" s="94"/>
      <c r="BB18" s="94"/>
      <c r="BC18" s="94"/>
      <c r="BD18" s="95"/>
      <c r="BE18" s="93"/>
      <c r="BF18" s="94"/>
      <c r="BG18" s="95"/>
      <c r="BI18" s="96"/>
      <c r="BK18" s="99"/>
      <c r="BL18" s="95"/>
      <c r="BN18" s="67">
        <f t="shared" si="8"/>
        <v>0</v>
      </c>
      <c r="BO18" s="7"/>
      <c r="BP18" s="102"/>
      <c r="BQ18" s="68" t="str">
        <f t="shared" si="1"/>
        <v/>
      </c>
      <c r="BS18" s="104"/>
      <c r="BT18" s="93"/>
      <c r="BU18" s="94"/>
      <c r="BV18" s="94"/>
      <c r="BW18" s="94"/>
      <c r="BX18" s="94"/>
      <c r="BY18" s="94"/>
      <c r="BZ18" s="94"/>
      <c r="CA18" s="95"/>
      <c r="CB18" s="93"/>
      <c r="CC18" s="94"/>
      <c r="CD18" s="95"/>
      <c r="CF18" s="96"/>
      <c r="CH18" s="99"/>
      <c r="CI18" s="95"/>
      <c r="CK18" s="67">
        <f t="shared" si="9"/>
        <v>0</v>
      </c>
      <c r="CL18" s="7"/>
      <c r="CM18" s="102"/>
      <c r="CN18" s="68" t="str">
        <f t="shared" si="2"/>
        <v/>
      </c>
      <c r="CO18" s="7"/>
      <c r="CP18" s="104"/>
      <c r="CQ18" s="93"/>
      <c r="CR18" s="94"/>
      <c r="CS18" s="94"/>
      <c r="CT18" s="94"/>
      <c r="CU18" s="94"/>
      <c r="CV18" s="94"/>
      <c r="CW18" s="94"/>
      <c r="CX18" s="95"/>
      <c r="CY18" s="93"/>
      <c r="CZ18" s="94"/>
      <c r="DA18" s="95"/>
      <c r="DC18" s="96"/>
      <c r="DE18" s="99"/>
      <c r="DF18" s="95"/>
      <c r="DH18" s="67">
        <f t="shared" si="10"/>
        <v>0</v>
      </c>
      <c r="DI18" s="7"/>
      <c r="DJ18" s="102"/>
      <c r="DK18" s="68" t="str">
        <f t="shared" si="3"/>
        <v/>
      </c>
      <c r="DL18" s="7"/>
      <c r="DM18" s="104"/>
      <c r="DN18" s="93"/>
      <c r="DO18" s="94"/>
      <c r="DP18" s="94"/>
      <c r="DQ18" s="94"/>
      <c r="DR18" s="94"/>
      <c r="DS18" s="94"/>
      <c r="DT18" s="94"/>
      <c r="DU18" s="95"/>
      <c r="DV18" s="93"/>
      <c r="DW18" s="94"/>
      <c r="DX18" s="95"/>
      <c r="DZ18" s="96"/>
      <c r="EB18" s="99"/>
      <c r="EC18" s="95"/>
      <c r="EE18" s="67">
        <f t="shared" si="11"/>
        <v>0</v>
      </c>
      <c r="EF18" s="7"/>
      <c r="EG18" s="102"/>
      <c r="EH18" s="68" t="str">
        <f t="shared" si="4"/>
        <v/>
      </c>
      <c r="EI18" s="62"/>
    </row>
    <row r="19" spans="1:139" ht="15" customHeight="1" x14ac:dyDescent="0.25">
      <c r="A19" s="58"/>
      <c r="B19" s="104"/>
      <c r="C19" s="93"/>
      <c r="D19" s="94"/>
      <c r="E19" s="94"/>
      <c r="F19" s="94"/>
      <c r="G19" s="94"/>
      <c r="H19" s="94"/>
      <c r="I19" s="94"/>
      <c r="J19" s="95"/>
      <c r="K19" s="93"/>
      <c r="L19" s="94"/>
      <c r="M19" s="95"/>
      <c r="O19" s="96"/>
      <c r="Q19" s="97"/>
      <c r="R19" s="98"/>
      <c r="T19" s="67">
        <f t="shared" si="5"/>
        <v>0</v>
      </c>
      <c r="U19" s="7"/>
      <c r="V19" s="102"/>
      <c r="W19" s="68" t="str">
        <f t="shared" si="6"/>
        <v/>
      </c>
      <c r="Y19" s="104"/>
      <c r="Z19" s="93"/>
      <c r="AA19" s="94"/>
      <c r="AB19" s="94"/>
      <c r="AC19" s="94"/>
      <c r="AD19" s="94"/>
      <c r="AE19" s="94"/>
      <c r="AF19" s="94"/>
      <c r="AG19" s="95"/>
      <c r="AH19" s="93"/>
      <c r="AI19" s="94"/>
      <c r="AJ19" s="95"/>
      <c r="AL19" s="96"/>
      <c r="AN19" s="99"/>
      <c r="AO19" s="95"/>
      <c r="AQ19" s="67">
        <f t="shared" si="7"/>
        <v>0</v>
      </c>
      <c r="AR19" s="7"/>
      <c r="AS19" s="102"/>
      <c r="AT19" s="68" t="str">
        <f t="shared" si="0"/>
        <v/>
      </c>
      <c r="AV19" s="104"/>
      <c r="AW19" s="93"/>
      <c r="AX19" s="94"/>
      <c r="AY19" s="94"/>
      <c r="AZ19" s="94"/>
      <c r="BA19" s="94"/>
      <c r="BB19" s="94"/>
      <c r="BC19" s="94"/>
      <c r="BD19" s="95"/>
      <c r="BE19" s="93"/>
      <c r="BF19" s="94"/>
      <c r="BG19" s="95"/>
      <c r="BI19" s="96"/>
      <c r="BK19" s="99"/>
      <c r="BL19" s="95"/>
      <c r="BN19" s="67">
        <f t="shared" si="8"/>
        <v>0</v>
      </c>
      <c r="BO19" s="7"/>
      <c r="BP19" s="102"/>
      <c r="BQ19" s="68" t="str">
        <f t="shared" si="1"/>
        <v/>
      </c>
      <c r="BS19" s="104"/>
      <c r="BT19" s="93"/>
      <c r="BU19" s="94"/>
      <c r="BV19" s="94"/>
      <c r="BW19" s="94"/>
      <c r="BX19" s="94"/>
      <c r="BY19" s="94"/>
      <c r="BZ19" s="94"/>
      <c r="CA19" s="95"/>
      <c r="CB19" s="93"/>
      <c r="CC19" s="94"/>
      <c r="CD19" s="95"/>
      <c r="CF19" s="96"/>
      <c r="CH19" s="99"/>
      <c r="CI19" s="95"/>
      <c r="CK19" s="67">
        <f t="shared" si="9"/>
        <v>0</v>
      </c>
      <c r="CL19" s="7"/>
      <c r="CM19" s="102"/>
      <c r="CN19" s="68" t="str">
        <f t="shared" si="2"/>
        <v/>
      </c>
      <c r="CO19" s="7"/>
      <c r="CP19" s="104"/>
      <c r="CQ19" s="93"/>
      <c r="CR19" s="94"/>
      <c r="CS19" s="94"/>
      <c r="CT19" s="94"/>
      <c r="CU19" s="94"/>
      <c r="CV19" s="94"/>
      <c r="CW19" s="94"/>
      <c r="CX19" s="95"/>
      <c r="CY19" s="93"/>
      <c r="CZ19" s="94"/>
      <c r="DA19" s="95"/>
      <c r="DC19" s="96"/>
      <c r="DE19" s="99"/>
      <c r="DF19" s="95"/>
      <c r="DH19" s="67">
        <f t="shared" si="10"/>
        <v>0</v>
      </c>
      <c r="DI19" s="7"/>
      <c r="DJ19" s="102"/>
      <c r="DK19" s="68" t="str">
        <f t="shared" si="3"/>
        <v/>
      </c>
      <c r="DL19" s="7"/>
      <c r="DM19" s="104"/>
      <c r="DN19" s="93"/>
      <c r="DO19" s="94"/>
      <c r="DP19" s="94"/>
      <c r="DQ19" s="94"/>
      <c r="DR19" s="94"/>
      <c r="DS19" s="94"/>
      <c r="DT19" s="94"/>
      <c r="DU19" s="95"/>
      <c r="DV19" s="93"/>
      <c r="DW19" s="94"/>
      <c r="DX19" s="95"/>
      <c r="DZ19" s="96"/>
      <c r="EB19" s="99"/>
      <c r="EC19" s="95"/>
      <c r="EE19" s="67">
        <f t="shared" si="11"/>
        <v>0</v>
      </c>
      <c r="EF19" s="7"/>
      <c r="EG19" s="102"/>
      <c r="EH19" s="68" t="str">
        <f t="shared" si="4"/>
        <v/>
      </c>
      <c r="EI19" s="62"/>
    </row>
    <row r="20" spans="1:139" ht="15" customHeight="1" x14ac:dyDescent="0.25">
      <c r="A20" s="58"/>
      <c r="B20" s="104"/>
      <c r="C20" s="93"/>
      <c r="D20" s="94"/>
      <c r="E20" s="94"/>
      <c r="F20" s="94"/>
      <c r="G20" s="94"/>
      <c r="H20" s="94"/>
      <c r="I20" s="94"/>
      <c r="J20" s="95"/>
      <c r="K20" s="93"/>
      <c r="L20" s="94"/>
      <c r="M20" s="95"/>
      <c r="O20" s="96"/>
      <c r="Q20" s="97"/>
      <c r="R20" s="98"/>
      <c r="T20" s="67">
        <f t="shared" si="5"/>
        <v>0</v>
      </c>
      <c r="U20" s="7"/>
      <c r="V20" s="102"/>
      <c r="W20" s="68" t="str">
        <f t="shared" si="6"/>
        <v/>
      </c>
      <c r="Y20" s="104"/>
      <c r="Z20" s="93"/>
      <c r="AA20" s="94"/>
      <c r="AB20" s="94"/>
      <c r="AC20" s="94"/>
      <c r="AD20" s="94"/>
      <c r="AE20" s="94"/>
      <c r="AF20" s="94"/>
      <c r="AG20" s="95"/>
      <c r="AH20" s="93"/>
      <c r="AI20" s="94"/>
      <c r="AJ20" s="95"/>
      <c r="AL20" s="96"/>
      <c r="AN20" s="99"/>
      <c r="AO20" s="95"/>
      <c r="AQ20" s="67">
        <f t="shared" si="7"/>
        <v>0</v>
      </c>
      <c r="AR20" s="7"/>
      <c r="AS20" s="102"/>
      <c r="AT20" s="68" t="str">
        <f t="shared" si="0"/>
        <v/>
      </c>
      <c r="AV20" s="104"/>
      <c r="AW20" s="93"/>
      <c r="AX20" s="94"/>
      <c r="AY20" s="94"/>
      <c r="AZ20" s="94"/>
      <c r="BA20" s="94"/>
      <c r="BB20" s="94"/>
      <c r="BC20" s="94"/>
      <c r="BD20" s="95"/>
      <c r="BE20" s="93"/>
      <c r="BF20" s="94"/>
      <c r="BG20" s="95"/>
      <c r="BI20" s="96"/>
      <c r="BK20" s="99"/>
      <c r="BL20" s="95"/>
      <c r="BN20" s="67">
        <f t="shared" si="8"/>
        <v>0</v>
      </c>
      <c r="BO20" s="7"/>
      <c r="BP20" s="102"/>
      <c r="BQ20" s="68" t="str">
        <f t="shared" si="1"/>
        <v/>
      </c>
      <c r="BS20" s="104"/>
      <c r="BT20" s="93"/>
      <c r="BU20" s="94"/>
      <c r="BV20" s="94"/>
      <c r="BW20" s="94"/>
      <c r="BX20" s="94"/>
      <c r="BY20" s="94"/>
      <c r="BZ20" s="94"/>
      <c r="CA20" s="95"/>
      <c r="CB20" s="93"/>
      <c r="CC20" s="94"/>
      <c r="CD20" s="95"/>
      <c r="CF20" s="96"/>
      <c r="CH20" s="99"/>
      <c r="CI20" s="95"/>
      <c r="CK20" s="67">
        <f t="shared" si="9"/>
        <v>0</v>
      </c>
      <c r="CL20" s="7"/>
      <c r="CM20" s="102"/>
      <c r="CN20" s="68" t="str">
        <f t="shared" si="2"/>
        <v/>
      </c>
      <c r="CO20" s="7"/>
      <c r="CP20" s="104"/>
      <c r="CQ20" s="93"/>
      <c r="CR20" s="94"/>
      <c r="CS20" s="94"/>
      <c r="CT20" s="94"/>
      <c r="CU20" s="94"/>
      <c r="CV20" s="94"/>
      <c r="CW20" s="94"/>
      <c r="CX20" s="95"/>
      <c r="CY20" s="93"/>
      <c r="CZ20" s="94"/>
      <c r="DA20" s="95"/>
      <c r="DC20" s="96"/>
      <c r="DE20" s="99"/>
      <c r="DF20" s="95"/>
      <c r="DH20" s="67">
        <f t="shared" si="10"/>
        <v>0</v>
      </c>
      <c r="DI20" s="7"/>
      <c r="DJ20" s="102"/>
      <c r="DK20" s="68" t="str">
        <f t="shared" si="3"/>
        <v/>
      </c>
      <c r="DL20" s="7"/>
      <c r="DM20" s="104"/>
      <c r="DN20" s="93"/>
      <c r="DO20" s="94"/>
      <c r="DP20" s="94"/>
      <c r="DQ20" s="94"/>
      <c r="DR20" s="94"/>
      <c r="DS20" s="94"/>
      <c r="DT20" s="94"/>
      <c r="DU20" s="95"/>
      <c r="DV20" s="93"/>
      <c r="DW20" s="94"/>
      <c r="DX20" s="95"/>
      <c r="DZ20" s="96"/>
      <c r="EB20" s="99"/>
      <c r="EC20" s="95"/>
      <c r="EE20" s="67">
        <f t="shared" si="11"/>
        <v>0</v>
      </c>
      <c r="EF20" s="7"/>
      <c r="EG20" s="102"/>
      <c r="EH20" s="68" t="str">
        <f t="shared" si="4"/>
        <v/>
      </c>
      <c r="EI20" s="62"/>
    </row>
    <row r="21" spans="1:139" ht="15" customHeight="1" x14ac:dyDescent="0.25">
      <c r="A21" s="58"/>
      <c r="B21" s="104"/>
      <c r="C21" s="93"/>
      <c r="D21" s="94"/>
      <c r="E21" s="94"/>
      <c r="F21" s="94"/>
      <c r="G21" s="94"/>
      <c r="H21" s="94"/>
      <c r="I21" s="94"/>
      <c r="J21" s="95"/>
      <c r="K21" s="93"/>
      <c r="L21" s="94"/>
      <c r="M21" s="95"/>
      <c r="O21" s="96"/>
      <c r="Q21" s="97"/>
      <c r="R21" s="98"/>
      <c r="T21" s="67">
        <f t="shared" si="5"/>
        <v>0</v>
      </c>
      <c r="U21" s="7"/>
      <c r="V21" s="102"/>
      <c r="W21" s="68" t="str">
        <f t="shared" si="6"/>
        <v/>
      </c>
      <c r="Y21" s="104"/>
      <c r="Z21" s="93"/>
      <c r="AA21" s="94"/>
      <c r="AB21" s="94"/>
      <c r="AC21" s="94"/>
      <c r="AD21" s="94"/>
      <c r="AE21" s="94"/>
      <c r="AF21" s="94"/>
      <c r="AG21" s="95"/>
      <c r="AH21" s="93"/>
      <c r="AI21" s="94"/>
      <c r="AJ21" s="95"/>
      <c r="AL21" s="96"/>
      <c r="AN21" s="99"/>
      <c r="AO21" s="95"/>
      <c r="AQ21" s="67">
        <f t="shared" si="7"/>
        <v>0</v>
      </c>
      <c r="AR21" s="7"/>
      <c r="AS21" s="102"/>
      <c r="AT21" s="68" t="str">
        <f t="shared" si="0"/>
        <v/>
      </c>
      <c r="AV21" s="104"/>
      <c r="AW21" s="93"/>
      <c r="AX21" s="94"/>
      <c r="AY21" s="94"/>
      <c r="AZ21" s="94"/>
      <c r="BA21" s="94"/>
      <c r="BB21" s="94"/>
      <c r="BC21" s="94"/>
      <c r="BD21" s="95"/>
      <c r="BE21" s="93"/>
      <c r="BF21" s="94"/>
      <c r="BG21" s="95"/>
      <c r="BI21" s="96"/>
      <c r="BK21" s="99"/>
      <c r="BL21" s="95"/>
      <c r="BN21" s="67">
        <f t="shared" si="8"/>
        <v>0</v>
      </c>
      <c r="BO21" s="7"/>
      <c r="BP21" s="102"/>
      <c r="BQ21" s="68" t="str">
        <f t="shared" si="1"/>
        <v/>
      </c>
      <c r="BS21" s="104"/>
      <c r="BT21" s="93"/>
      <c r="BU21" s="94"/>
      <c r="BV21" s="94"/>
      <c r="BW21" s="94"/>
      <c r="BX21" s="94"/>
      <c r="BY21" s="94"/>
      <c r="BZ21" s="94"/>
      <c r="CA21" s="95"/>
      <c r="CB21" s="93"/>
      <c r="CC21" s="94"/>
      <c r="CD21" s="95"/>
      <c r="CF21" s="96"/>
      <c r="CH21" s="99"/>
      <c r="CI21" s="95"/>
      <c r="CK21" s="67">
        <f t="shared" si="9"/>
        <v>0</v>
      </c>
      <c r="CL21" s="7"/>
      <c r="CM21" s="102"/>
      <c r="CN21" s="68" t="str">
        <f t="shared" si="2"/>
        <v/>
      </c>
      <c r="CO21" s="7"/>
      <c r="CP21" s="104"/>
      <c r="CQ21" s="93"/>
      <c r="CR21" s="94"/>
      <c r="CS21" s="94"/>
      <c r="CT21" s="94"/>
      <c r="CU21" s="94"/>
      <c r="CV21" s="94"/>
      <c r="CW21" s="94"/>
      <c r="CX21" s="95"/>
      <c r="CY21" s="93"/>
      <c r="CZ21" s="94"/>
      <c r="DA21" s="95"/>
      <c r="DC21" s="96"/>
      <c r="DE21" s="99"/>
      <c r="DF21" s="95"/>
      <c r="DH21" s="67">
        <f t="shared" si="10"/>
        <v>0</v>
      </c>
      <c r="DI21" s="7"/>
      <c r="DJ21" s="102"/>
      <c r="DK21" s="68" t="str">
        <f t="shared" si="3"/>
        <v/>
      </c>
      <c r="DL21" s="7"/>
      <c r="DM21" s="104"/>
      <c r="DN21" s="93"/>
      <c r="DO21" s="94"/>
      <c r="DP21" s="94"/>
      <c r="DQ21" s="94"/>
      <c r="DR21" s="94"/>
      <c r="DS21" s="94"/>
      <c r="DT21" s="94"/>
      <c r="DU21" s="95"/>
      <c r="DV21" s="93"/>
      <c r="DW21" s="94"/>
      <c r="DX21" s="95"/>
      <c r="DZ21" s="96"/>
      <c r="EB21" s="99"/>
      <c r="EC21" s="95"/>
      <c r="EE21" s="67">
        <f t="shared" si="11"/>
        <v>0</v>
      </c>
      <c r="EF21" s="7"/>
      <c r="EG21" s="102"/>
      <c r="EH21" s="68" t="str">
        <f t="shared" si="4"/>
        <v/>
      </c>
      <c r="EI21" s="62"/>
    </row>
    <row r="22" spans="1:139" ht="15" customHeight="1" x14ac:dyDescent="0.25">
      <c r="A22" s="58"/>
      <c r="B22" s="104"/>
      <c r="C22" s="93"/>
      <c r="D22" s="94"/>
      <c r="E22" s="94"/>
      <c r="F22" s="94"/>
      <c r="G22" s="94"/>
      <c r="H22" s="94"/>
      <c r="I22" s="94"/>
      <c r="J22" s="95"/>
      <c r="K22" s="93"/>
      <c r="L22" s="94"/>
      <c r="M22" s="95"/>
      <c r="O22" s="96"/>
      <c r="Q22" s="97"/>
      <c r="R22" s="98"/>
      <c r="T22" s="67">
        <f t="shared" si="5"/>
        <v>0</v>
      </c>
      <c r="U22" s="7"/>
      <c r="V22" s="102"/>
      <c r="W22" s="68" t="str">
        <f t="shared" si="6"/>
        <v/>
      </c>
      <c r="Y22" s="104"/>
      <c r="Z22" s="93"/>
      <c r="AA22" s="94"/>
      <c r="AB22" s="94"/>
      <c r="AC22" s="94"/>
      <c r="AD22" s="94"/>
      <c r="AE22" s="94"/>
      <c r="AF22" s="94"/>
      <c r="AG22" s="95"/>
      <c r="AH22" s="93"/>
      <c r="AI22" s="94"/>
      <c r="AJ22" s="95"/>
      <c r="AL22" s="96"/>
      <c r="AN22" s="99"/>
      <c r="AO22" s="95"/>
      <c r="AQ22" s="67">
        <f t="shared" si="7"/>
        <v>0</v>
      </c>
      <c r="AR22" s="7"/>
      <c r="AS22" s="102"/>
      <c r="AT22" s="68" t="str">
        <f t="shared" si="0"/>
        <v/>
      </c>
      <c r="AV22" s="104"/>
      <c r="AW22" s="93"/>
      <c r="AX22" s="94"/>
      <c r="AY22" s="94"/>
      <c r="AZ22" s="94"/>
      <c r="BA22" s="94"/>
      <c r="BB22" s="94"/>
      <c r="BC22" s="94"/>
      <c r="BD22" s="95"/>
      <c r="BE22" s="93"/>
      <c r="BF22" s="94"/>
      <c r="BG22" s="95"/>
      <c r="BI22" s="96"/>
      <c r="BK22" s="99"/>
      <c r="BL22" s="95"/>
      <c r="BN22" s="67">
        <f t="shared" si="8"/>
        <v>0</v>
      </c>
      <c r="BO22" s="7"/>
      <c r="BP22" s="102"/>
      <c r="BQ22" s="68" t="str">
        <f t="shared" si="1"/>
        <v/>
      </c>
      <c r="BS22" s="104"/>
      <c r="BT22" s="93"/>
      <c r="BU22" s="94"/>
      <c r="BV22" s="94"/>
      <c r="BW22" s="94"/>
      <c r="BX22" s="94"/>
      <c r="BY22" s="94"/>
      <c r="BZ22" s="94"/>
      <c r="CA22" s="95"/>
      <c r="CB22" s="93"/>
      <c r="CC22" s="94"/>
      <c r="CD22" s="95"/>
      <c r="CF22" s="96"/>
      <c r="CH22" s="99"/>
      <c r="CI22" s="95"/>
      <c r="CK22" s="67">
        <f t="shared" si="9"/>
        <v>0</v>
      </c>
      <c r="CL22" s="7"/>
      <c r="CM22" s="102"/>
      <c r="CN22" s="68" t="str">
        <f t="shared" si="2"/>
        <v/>
      </c>
      <c r="CO22" s="7"/>
      <c r="CP22" s="104"/>
      <c r="CQ22" s="93"/>
      <c r="CR22" s="94"/>
      <c r="CS22" s="94"/>
      <c r="CT22" s="94"/>
      <c r="CU22" s="94"/>
      <c r="CV22" s="94"/>
      <c r="CW22" s="94"/>
      <c r="CX22" s="95"/>
      <c r="CY22" s="93"/>
      <c r="CZ22" s="94"/>
      <c r="DA22" s="95"/>
      <c r="DC22" s="96"/>
      <c r="DE22" s="99"/>
      <c r="DF22" s="95"/>
      <c r="DH22" s="67">
        <f t="shared" si="10"/>
        <v>0</v>
      </c>
      <c r="DI22" s="7"/>
      <c r="DJ22" s="102"/>
      <c r="DK22" s="68" t="str">
        <f t="shared" si="3"/>
        <v/>
      </c>
      <c r="DL22" s="7"/>
      <c r="DM22" s="104"/>
      <c r="DN22" s="93"/>
      <c r="DO22" s="94"/>
      <c r="DP22" s="94"/>
      <c r="DQ22" s="94"/>
      <c r="DR22" s="94"/>
      <c r="DS22" s="94"/>
      <c r="DT22" s="94"/>
      <c r="DU22" s="95"/>
      <c r="DV22" s="93"/>
      <c r="DW22" s="94"/>
      <c r="DX22" s="95"/>
      <c r="DZ22" s="96"/>
      <c r="EB22" s="99"/>
      <c r="EC22" s="95"/>
      <c r="EE22" s="67">
        <f t="shared" si="11"/>
        <v>0</v>
      </c>
      <c r="EF22" s="7"/>
      <c r="EG22" s="102"/>
      <c r="EH22" s="68" t="str">
        <f t="shared" si="4"/>
        <v/>
      </c>
      <c r="EI22" s="62"/>
    </row>
    <row r="23" spans="1:139" ht="15" customHeight="1" x14ac:dyDescent="0.25">
      <c r="A23" s="58"/>
      <c r="B23" s="104"/>
      <c r="C23" s="93"/>
      <c r="D23" s="94"/>
      <c r="E23" s="94"/>
      <c r="F23" s="94"/>
      <c r="G23" s="94"/>
      <c r="H23" s="94"/>
      <c r="I23" s="94"/>
      <c r="J23" s="95"/>
      <c r="K23" s="93"/>
      <c r="L23" s="94"/>
      <c r="M23" s="95"/>
      <c r="O23" s="96"/>
      <c r="Q23" s="97"/>
      <c r="R23" s="98"/>
      <c r="T23" s="67">
        <f t="shared" si="5"/>
        <v>0</v>
      </c>
      <c r="U23" s="7"/>
      <c r="V23" s="102"/>
      <c r="W23" s="68" t="str">
        <f t="shared" si="6"/>
        <v/>
      </c>
      <c r="Y23" s="104"/>
      <c r="Z23" s="93"/>
      <c r="AA23" s="94"/>
      <c r="AB23" s="94"/>
      <c r="AC23" s="94"/>
      <c r="AD23" s="94"/>
      <c r="AE23" s="94"/>
      <c r="AF23" s="94"/>
      <c r="AG23" s="95"/>
      <c r="AH23" s="93"/>
      <c r="AI23" s="94"/>
      <c r="AJ23" s="95"/>
      <c r="AL23" s="96"/>
      <c r="AN23" s="99"/>
      <c r="AO23" s="95"/>
      <c r="AQ23" s="67">
        <f t="shared" si="7"/>
        <v>0</v>
      </c>
      <c r="AR23" s="7"/>
      <c r="AS23" s="102"/>
      <c r="AT23" s="68" t="str">
        <f t="shared" si="0"/>
        <v/>
      </c>
      <c r="AV23" s="104"/>
      <c r="AW23" s="93"/>
      <c r="AX23" s="94"/>
      <c r="AY23" s="94"/>
      <c r="AZ23" s="94"/>
      <c r="BA23" s="94"/>
      <c r="BB23" s="94"/>
      <c r="BC23" s="94"/>
      <c r="BD23" s="95"/>
      <c r="BE23" s="93"/>
      <c r="BF23" s="94"/>
      <c r="BG23" s="95"/>
      <c r="BI23" s="96"/>
      <c r="BK23" s="99"/>
      <c r="BL23" s="95"/>
      <c r="BN23" s="67">
        <f t="shared" si="8"/>
        <v>0</v>
      </c>
      <c r="BO23" s="7"/>
      <c r="BP23" s="102"/>
      <c r="BQ23" s="68" t="str">
        <f t="shared" si="1"/>
        <v/>
      </c>
      <c r="BS23" s="104"/>
      <c r="BT23" s="93"/>
      <c r="BU23" s="94"/>
      <c r="BV23" s="94"/>
      <c r="BW23" s="94"/>
      <c r="BX23" s="94"/>
      <c r="BY23" s="94"/>
      <c r="BZ23" s="94"/>
      <c r="CA23" s="95"/>
      <c r="CB23" s="93"/>
      <c r="CC23" s="94"/>
      <c r="CD23" s="95"/>
      <c r="CF23" s="96"/>
      <c r="CH23" s="99"/>
      <c r="CI23" s="95"/>
      <c r="CK23" s="67">
        <f t="shared" si="9"/>
        <v>0</v>
      </c>
      <c r="CL23" s="7"/>
      <c r="CM23" s="102"/>
      <c r="CN23" s="68" t="str">
        <f t="shared" si="2"/>
        <v/>
      </c>
      <c r="CO23" s="7"/>
      <c r="CP23" s="104"/>
      <c r="CQ23" s="93"/>
      <c r="CR23" s="94"/>
      <c r="CS23" s="94"/>
      <c r="CT23" s="94"/>
      <c r="CU23" s="94"/>
      <c r="CV23" s="94"/>
      <c r="CW23" s="94"/>
      <c r="CX23" s="95"/>
      <c r="CY23" s="93"/>
      <c r="CZ23" s="94"/>
      <c r="DA23" s="95"/>
      <c r="DC23" s="96"/>
      <c r="DE23" s="99"/>
      <c r="DF23" s="95"/>
      <c r="DH23" s="67">
        <f t="shared" si="10"/>
        <v>0</v>
      </c>
      <c r="DI23" s="7"/>
      <c r="DJ23" s="102"/>
      <c r="DK23" s="68" t="str">
        <f t="shared" si="3"/>
        <v/>
      </c>
      <c r="DL23" s="7"/>
      <c r="DM23" s="104"/>
      <c r="DN23" s="93"/>
      <c r="DO23" s="94"/>
      <c r="DP23" s="94"/>
      <c r="DQ23" s="94"/>
      <c r="DR23" s="94"/>
      <c r="DS23" s="94"/>
      <c r="DT23" s="94"/>
      <c r="DU23" s="95"/>
      <c r="DV23" s="93"/>
      <c r="DW23" s="94"/>
      <c r="DX23" s="95"/>
      <c r="DZ23" s="96"/>
      <c r="EB23" s="99"/>
      <c r="EC23" s="95"/>
      <c r="EE23" s="67">
        <f t="shared" si="11"/>
        <v>0</v>
      </c>
      <c r="EF23" s="7"/>
      <c r="EG23" s="102"/>
      <c r="EH23" s="68" t="str">
        <f t="shared" si="4"/>
        <v/>
      </c>
      <c r="EI23" s="62"/>
    </row>
    <row r="24" spans="1:139" ht="15" customHeight="1" x14ac:dyDescent="0.25">
      <c r="A24" s="58"/>
      <c r="B24" s="104"/>
      <c r="C24" s="93"/>
      <c r="D24" s="94"/>
      <c r="E24" s="94"/>
      <c r="F24" s="94"/>
      <c r="G24" s="94"/>
      <c r="H24" s="94"/>
      <c r="I24" s="94"/>
      <c r="J24" s="95"/>
      <c r="K24" s="93"/>
      <c r="L24" s="94"/>
      <c r="M24" s="95"/>
      <c r="O24" s="96"/>
      <c r="Q24" s="97"/>
      <c r="R24" s="98"/>
      <c r="T24" s="67">
        <f t="shared" si="5"/>
        <v>0</v>
      </c>
      <c r="U24" s="7"/>
      <c r="V24" s="102"/>
      <c r="W24" s="68" t="str">
        <f t="shared" si="6"/>
        <v/>
      </c>
      <c r="Y24" s="104"/>
      <c r="Z24" s="93"/>
      <c r="AA24" s="94"/>
      <c r="AB24" s="94"/>
      <c r="AC24" s="94"/>
      <c r="AD24" s="94"/>
      <c r="AE24" s="94"/>
      <c r="AF24" s="94"/>
      <c r="AG24" s="95"/>
      <c r="AH24" s="93"/>
      <c r="AI24" s="94"/>
      <c r="AJ24" s="95"/>
      <c r="AL24" s="96"/>
      <c r="AN24" s="99"/>
      <c r="AO24" s="95"/>
      <c r="AQ24" s="67">
        <f t="shared" si="7"/>
        <v>0</v>
      </c>
      <c r="AR24" s="7"/>
      <c r="AS24" s="102"/>
      <c r="AT24" s="68" t="str">
        <f t="shared" si="0"/>
        <v/>
      </c>
      <c r="AV24" s="104"/>
      <c r="AW24" s="93"/>
      <c r="AX24" s="94"/>
      <c r="AY24" s="94"/>
      <c r="AZ24" s="94"/>
      <c r="BA24" s="94"/>
      <c r="BB24" s="94"/>
      <c r="BC24" s="94"/>
      <c r="BD24" s="95"/>
      <c r="BE24" s="93"/>
      <c r="BF24" s="94"/>
      <c r="BG24" s="95"/>
      <c r="BI24" s="96"/>
      <c r="BK24" s="99"/>
      <c r="BL24" s="95"/>
      <c r="BN24" s="67">
        <f t="shared" si="8"/>
        <v>0</v>
      </c>
      <c r="BO24" s="7"/>
      <c r="BP24" s="102"/>
      <c r="BQ24" s="68" t="str">
        <f t="shared" si="1"/>
        <v/>
      </c>
      <c r="BS24" s="104"/>
      <c r="BT24" s="93"/>
      <c r="BU24" s="94"/>
      <c r="BV24" s="94"/>
      <c r="BW24" s="94"/>
      <c r="BX24" s="94"/>
      <c r="BY24" s="94"/>
      <c r="BZ24" s="94"/>
      <c r="CA24" s="95"/>
      <c r="CB24" s="93"/>
      <c r="CC24" s="94"/>
      <c r="CD24" s="95"/>
      <c r="CF24" s="96"/>
      <c r="CH24" s="99"/>
      <c r="CI24" s="95"/>
      <c r="CK24" s="67">
        <f t="shared" si="9"/>
        <v>0</v>
      </c>
      <c r="CL24" s="7"/>
      <c r="CM24" s="102"/>
      <c r="CN24" s="68" t="str">
        <f t="shared" si="2"/>
        <v/>
      </c>
      <c r="CO24" s="7"/>
      <c r="CP24" s="104"/>
      <c r="CQ24" s="93"/>
      <c r="CR24" s="94"/>
      <c r="CS24" s="94"/>
      <c r="CT24" s="94"/>
      <c r="CU24" s="94"/>
      <c r="CV24" s="94"/>
      <c r="CW24" s="94"/>
      <c r="CX24" s="95"/>
      <c r="CY24" s="93"/>
      <c r="CZ24" s="94"/>
      <c r="DA24" s="95"/>
      <c r="DC24" s="96"/>
      <c r="DE24" s="99"/>
      <c r="DF24" s="95"/>
      <c r="DH24" s="67">
        <f t="shared" si="10"/>
        <v>0</v>
      </c>
      <c r="DI24" s="7"/>
      <c r="DJ24" s="102"/>
      <c r="DK24" s="68" t="str">
        <f t="shared" si="3"/>
        <v/>
      </c>
      <c r="DL24" s="7"/>
      <c r="DM24" s="104"/>
      <c r="DN24" s="93"/>
      <c r="DO24" s="94"/>
      <c r="DP24" s="94"/>
      <c r="DQ24" s="94"/>
      <c r="DR24" s="94"/>
      <c r="DS24" s="94"/>
      <c r="DT24" s="94"/>
      <c r="DU24" s="95"/>
      <c r="DV24" s="93"/>
      <c r="DW24" s="94"/>
      <c r="DX24" s="95"/>
      <c r="DZ24" s="96"/>
      <c r="EB24" s="99"/>
      <c r="EC24" s="95"/>
      <c r="EE24" s="67">
        <f t="shared" si="11"/>
        <v>0</v>
      </c>
      <c r="EF24" s="7"/>
      <c r="EG24" s="102"/>
      <c r="EH24" s="68" t="str">
        <f t="shared" si="4"/>
        <v/>
      </c>
      <c r="EI24" s="62"/>
    </row>
    <row r="25" spans="1:139" ht="15" customHeight="1" x14ac:dyDescent="0.25">
      <c r="A25" s="58"/>
      <c r="B25" s="104"/>
      <c r="C25" s="93"/>
      <c r="D25" s="94"/>
      <c r="E25" s="94"/>
      <c r="F25" s="94"/>
      <c r="G25" s="94"/>
      <c r="H25" s="94"/>
      <c r="I25" s="94"/>
      <c r="J25" s="95"/>
      <c r="K25" s="93"/>
      <c r="L25" s="94"/>
      <c r="M25" s="95"/>
      <c r="O25" s="96"/>
      <c r="Q25" s="97"/>
      <c r="R25" s="98"/>
      <c r="T25" s="67">
        <f t="shared" si="5"/>
        <v>0</v>
      </c>
      <c r="U25" s="7"/>
      <c r="V25" s="102"/>
      <c r="W25" s="68" t="str">
        <f t="shared" si="6"/>
        <v/>
      </c>
      <c r="Y25" s="104"/>
      <c r="Z25" s="93"/>
      <c r="AA25" s="94"/>
      <c r="AB25" s="94"/>
      <c r="AC25" s="94"/>
      <c r="AD25" s="94"/>
      <c r="AE25" s="94"/>
      <c r="AF25" s="94"/>
      <c r="AG25" s="95"/>
      <c r="AH25" s="93"/>
      <c r="AI25" s="94"/>
      <c r="AJ25" s="95"/>
      <c r="AL25" s="96"/>
      <c r="AN25" s="99"/>
      <c r="AO25" s="95"/>
      <c r="AQ25" s="67">
        <f t="shared" si="7"/>
        <v>0</v>
      </c>
      <c r="AR25" s="7"/>
      <c r="AS25" s="102"/>
      <c r="AT25" s="68" t="str">
        <f t="shared" si="0"/>
        <v/>
      </c>
      <c r="AV25" s="104"/>
      <c r="AW25" s="93"/>
      <c r="AX25" s="94"/>
      <c r="AY25" s="94"/>
      <c r="AZ25" s="94"/>
      <c r="BA25" s="94"/>
      <c r="BB25" s="94"/>
      <c r="BC25" s="94"/>
      <c r="BD25" s="95"/>
      <c r="BE25" s="93"/>
      <c r="BF25" s="94"/>
      <c r="BG25" s="95"/>
      <c r="BI25" s="96"/>
      <c r="BK25" s="99"/>
      <c r="BL25" s="95"/>
      <c r="BN25" s="67">
        <f t="shared" si="8"/>
        <v>0</v>
      </c>
      <c r="BO25" s="7"/>
      <c r="BP25" s="102"/>
      <c r="BQ25" s="68" t="str">
        <f t="shared" si="1"/>
        <v/>
      </c>
      <c r="BS25" s="104"/>
      <c r="BT25" s="93"/>
      <c r="BU25" s="94"/>
      <c r="BV25" s="94"/>
      <c r="BW25" s="94"/>
      <c r="BX25" s="94"/>
      <c r="BY25" s="94"/>
      <c r="BZ25" s="94"/>
      <c r="CA25" s="95"/>
      <c r="CB25" s="93"/>
      <c r="CC25" s="94"/>
      <c r="CD25" s="95"/>
      <c r="CF25" s="96"/>
      <c r="CH25" s="99"/>
      <c r="CI25" s="95"/>
      <c r="CK25" s="67">
        <f t="shared" si="9"/>
        <v>0</v>
      </c>
      <c r="CL25" s="7"/>
      <c r="CM25" s="102"/>
      <c r="CN25" s="68" t="str">
        <f t="shared" si="2"/>
        <v/>
      </c>
      <c r="CO25" s="7"/>
      <c r="CP25" s="104"/>
      <c r="CQ25" s="93"/>
      <c r="CR25" s="94"/>
      <c r="CS25" s="94"/>
      <c r="CT25" s="94"/>
      <c r="CU25" s="94"/>
      <c r="CV25" s="94"/>
      <c r="CW25" s="94"/>
      <c r="CX25" s="95"/>
      <c r="CY25" s="93"/>
      <c r="CZ25" s="94"/>
      <c r="DA25" s="95"/>
      <c r="DC25" s="96"/>
      <c r="DE25" s="99"/>
      <c r="DF25" s="95"/>
      <c r="DH25" s="67">
        <f t="shared" si="10"/>
        <v>0</v>
      </c>
      <c r="DI25" s="7"/>
      <c r="DJ25" s="102"/>
      <c r="DK25" s="68" t="str">
        <f t="shared" si="3"/>
        <v/>
      </c>
      <c r="DL25" s="7"/>
      <c r="DM25" s="104"/>
      <c r="DN25" s="93"/>
      <c r="DO25" s="94"/>
      <c r="DP25" s="94"/>
      <c r="DQ25" s="94"/>
      <c r="DR25" s="94"/>
      <c r="DS25" s="94"/>
      <c r="DT25" s="94"/>
      <c r="DU25" s="95"/>
      <c r="DV25" s="93"/>
      <c r="DW25" s="94"/>
      <c r="DX25" s="95"/>
      <c r="DZ25" s="96"/>
      <c r="EB25" s="99"/>
      <c r="EC25" s="95"/>
      <c r="EE25" s="67">
        <f t="shared" si="11"/>
        <v>0</v>
      </c>
      <c r="EF25" s="7"/>
      <c r="EG25" s="102"/>
      <c r="EH25" s="68" t="str">
        <f t="shared" si="4"/>
        <v/>
      </c>
      <c r="EI25" s="62"/>
    </row>
    <row r="26" spans="1:139" ht="15" customHeight="1" x14ac:dyDescent="0.25">
      <c r="A26" s="58"/>
      <c r="B26" s="104"/>
      <c r="C26" s="93"/>
      <c r="D26" s="94"/>
      <c r="E26" s="94"/>
      <c r="F26" s="94"/>
      <c r="G26" s="94"/>
      <c r="H26" s="94"/>
      <c r="I26" s="94"/>
      <c r="J26" s="95"/>
      <c r="K26" s="93"/>
      <c r="L26" s="94"/>
      <c r="M26" s="95"/>
      <c r="O26" s="96"/>
      <c r="Q26" s="97"/>
      <c r="R26" s="98"/>
      <c r="T26" s="67">
        <f t="shared" si="5"/>
        <v>0</v>
      </c>
      <c r="U26" s="7"/>
      <c r="V26" s="102"/>
      <c r="W26" s="68" t="str">
        <f t="shared" si="6"/>
        <v/>
      </c>
      <c r="Y26" s="104"/>
      <c r="Z26" s="93"/>
      <c r="AA26" s="94"/>
      <c r="AB26" s="94"/>
      <c r="AC26" s="94"/>
      <c r="AD26" s="94"/>
      <c r="AE26" s="94"/>
      <c r="AF26" s="94"/>
      <c r="AG26" s="95"/>
      <c r="AH26" s="93"/>
      <c r="AI26" s="94"/>
      <c r="AJ26" s="95"/>
      <c r="AL26" s="96"/>
      <c r="AN26" s="99"/>
      <c r="AO26" s="95"/>
      <c r="AQ26" s="67">
        <f t="shared" si="7"/>
        <v>0</v>
      </c>
      <c r="AR26" s="7"/>
      <c r="AS26" s="102"/>
      <c r="AT26" s="68" t="str">
        <f t="shared" si="0"/>
        <v/>
      </c>
      <c r="AV26" s="104"/>
      <c r="AW26" s="93"/>
      <c r="AX26" s="94"/>
      <c r="AY26" s="94"/>
      <c r="AZ26" s="94"/>
      <c r="BA26" s="94"/>
      <c r="BB26" s="94"/>
      <c r="BC26" s="94"/>
      <c r="BD26" s="95"/>
      <c r="BE26" s="93"/>
      <c r="BF26" s="94"/>
      <c r="BG26" s="95"/>
      <c r="BI26" s="96"/>
      <c r="BK26" s="99"/>
      <c r="BL26" s="95"/>
      <c r="BN26" s="67">
        <f t="shared" si="8"/>
        <v>0</v>
      </c>
      <c r="BO26" s="7"/>
      <c r="BP26" s="102"/>
      <c r="BQ26" s="68" t="str">
        <f t="shared" si="1"/>
        <v/>
      </c>
      <c r="BS26" s="104"/>
      <c r="BT26" s="93"/>
      <c r="BU26" s="94"/>
      <c r="BV26" s="94"/>
      <c r="BW26" s="94"/>
      <c r="BX26" s="94"/>
      <c r="BY26" s="94"/>
      <c r="BZ26" s="94"/>
      <c r="CA26" s="95"/>
      <c r="CB26" s="93"/>
      <c r="CC26" s="94"/>
      <c r="CD26" s="95"/>
      <c r="CF26" s="96"/>
      <c r="CH26" s="99"/>
      <c r="CI26" s="95"/>
      <c r="CK26" s="67">
        <f t="shared" si="9"/>
        <v>0</v>
      </c>
      <c r="CL26" s="7"/>
      <c r="CM26" s="102"/>
      <c r="CN26" s="68" t="str">
        <f t="shared" si="2"/>
        <v/>
      </c>
      <c r="CO26" s="7"/>
      <c r="CP26" s="104"/>
      <c r="CQ26" s="93"/>
      <c r="CR26" s="94"/>
      <c r="CS26" s="94"/>
      <c r="CT26" s="94"/>
      <c r="CU26" s="94"/>
      <c r="CV26" s="94"/>
      <c r="CW26" s="94"/>
      <c r="CX26" s="95"/>
      <c r="CY26" s="93"/>
      <c r="CZ26" s="94"/>
      <c r="DA26" s="95"/>
      <c r="DC26" s="96"/>
      <c r="DE26" s="99"/>
      <c r="DF26" s="95"/>
      <c r="DH26" s="67">
        <f t="shared" si="10"/>
        <v>0</v>
      </c>
      <c r="DI26" s="7"/>
      <c r="DJ26" s="102"/>
      <c r="DK26" s="68" t="str">
        <f t="shared" si="3"/>
        <v/>
      </c>
      <c r="DL26" s="7"/>
      <c r="DM26" s="104"/>
      <c r="DN26" s="93"/>
      <c r="DO26" s="94"/>
      <c r="DP26" s="94"/>
      <c r="DQ26" s="94"/>
      <c r="DR26" s="94"/>
      <c r="DS26" s="94"/>
      <c r="DT26" s="94"/>
      <c r="DU26" s="95"/>
      <c r="DV26" s="93"/>
      <c r="DW26" s="94"/>
      <c r="DX26" s="95"/>
      <c r="DZ26" s="96"/>
      <c r="EB26" s="99"/>
      <c r="EC26" s="95"/>
      <c r="EE26" s="67">
        <f t="shared" si="11"/>
        <v>0</v>
      </c>
      <c r="EF26" s="7"/>
      <c r="EG26" s="102"/>
      <c r="EH26" s="68" t="str">
        <f t="shared" si="4"/>
        <v/>
      </c>
      <c r="EI26" s="62"/>
    </row>
    <row r="27" spans="1:139" ht="15" customHeight="1" x14ac:dyDescent="0.25">
      <c r="A27" s="58"/>
      <c r="B27" s="104"/>
      <c r="C27" s="93"/>
      <c r="D27" s="94"/>
      <c r="E27" s="94"/>
      <c r="F27" s="94"/>
      <c r="G27" s="94"/>
      <c r="H27" s="94"/>
      <c r="I27" s="94"/>
      <c r="J27" s="95"/>
      <c r="K27" s="93"/>
      <c r="L27" s="94"/>
      <c r="M27" s="95"/>
      <c r="O27" s="96"/>
      <c r="Q27" s="97"/>
      <c r="R27" s="98"/>
      <c r="T27" s="67">
        <f t="shared" si="5"/>
        <v>0</v>
      </c>
      <c r="U27" s="7"/>
      <c r="V27" s="102"/>
      <c r="W27" s="68" t="str">
        <f t="shared" si="6"/>
        <v/>
      </c>
      <c r="Y27" s="104"/>
      <c r="Z27" s="93"/>
      <c r="AA27" s="94"/>
      <c r="AB27" s="94"/>
      <c r="AC27" s="94"/>
      <c r="AD27" s="94"/>
      <c r="AE27" s="94"/>
      <c r="AF27" s="94"/>
      <c r="AG27" s="95" t="s">
        <v>29</v>
      </c>
      <c r="AH27" s="93"/>
      <c r="AI27" s="94"/>
      <c r="AJ27" s="95"/>
      <c r="AL27" s="96"/>
      <c r="AN27" s="99"/>
      <c r="AO27" s="95"/>
      <c r="AQ27" s="67">
        <f t="shared" si="7"/>
        <v>0</v>
      </c>
      <c r="AR27" s="7"/>
      <c r="AS27" s="102"/>
      <c r="AT27" s="68" t="str">
        <f t="shared" si="0"/>
        <v/>
      </c>
      <c r="AV27" s="104"/>
      <c r="AW27" s="93"/>
      <c r="AX27" s="94"/>
      <c r="AY27" s="94"/>
      <c r="AZ27" s="94"/>
      <c r="BA27" s="94"/>
      <c r="BB27" s="94"/>
      <c r="BC27" s="94"/>
      <c r="BD27" s="95"/>
      <c r="BE27" s="93"/>
      <c r="BF27" s="94"/>
      <c r="BG27" s="95"/>
      <c r="BI27" s="96"/>
      <c r="BK27" s="99"/>
      <c r="BL27" s="95"/>
      <c r="BN27" s="67">
        <f t="shared" si="8"/>
        <v>0</v>
      </c>
      <c r="BO27" s="7"/>
      <c r="BP27" s="102"/>
      <c r="BQ27" s="68" t="str">
        <f t="shared" si="1"/>
        <v/>
      </c>
      <c r="BS27" s="104"/>
      <c r="BT27" s="93"/>
      <c r="BU27" s="94"/>
      <c r="BV27" s="94"/>
      <c r="BW27" s="94"/>
      <c r="BX27" s="94"/>
      <c r="BY27" s="94"/>
      <c r="BZ27" s="94"/>
      <c r="CA27" s="95"/>
      <c r="CB27" s="93"/>
      <c r="CC27" s="94"/>
      <c r="CD27" s="95"/>
      <c r="CF27" s="96"/>
      <c r="CH27" s="99"/>
      <c r="CI27" s="95"/>
      <c r="CK27" s="67">
        <f t="shared" si="9"/>
        <v>0</v>
      </c>
      <c r="CL27" s="7"/>
      <c r="CM27" s="102"/>
      <c r="CN27" s="68" t="str">
        <f t="shared" si="2"/>
        <v/>
      </c>
      <c r="CO27" s="7"/>
      <c r="CP27" s="104"/>
      <c r="CQ27" s="93"/>
      <c r="CR27" s="94"/>
      <c r="CS27" s="94"/>
      <c r="CT27" s="94"/>
      <c r="CU27" s="94"/>
      <c r="CV27" s="94"/>
      <c r="CW27" s="94"/>
      <c r="CX27" s="95"/>
      <c r="CY27" s="93"/>
      <c r="CZ27" s="94"/>
      <c r="DA27" s="95"/>
      <c r="DC27" s="96"/>
      <c r="DE27" s="99"/>
      <c r="DF27" s="95"/>
      <c r="DH27" s="67">
        <f t="shared" si="10"/>
        <v>0</v>
      </c>
      <c r="DI27" s="7"/>
      <c r="DJ27" s="102"/>
      <c r="DK27" s="68" t="str">
        <f t="shared" si="3"/>
        <v/>
      </c>
      <c r="DL27" s="7"/>
      <c r="DM27" s="104"/>
      <c r="DN27" s="93"/>
      <c r="DO27" s="94"/>
      <c r="DP27" s="94"/>
      <c r="DQ27" s="94"/>
      <c r="DR27" s="94"/>
      <c r="DS27" s="94"/>
      <c r="DT27" s="94"/>
      <c r="DU27" s="95"/>
      <c r="DV27" s="93"/>
      <c r="DW27" s="94"/>
      <c r="DX27" s="95"/>
      <c r="DZ27" s="96"/>
      <c r="EB27" s="99"/>
      <c r="EC27" s="95"/>
      <c r="EE27" s="67">
        <f t="shared" si="11"/>
        <v>0</v>
      </c>
      <c r="EF27" s="7"/>
      <c r="EG27" s="102"/>
      <c r="EH27" s="68" t="str">
        <f t="shared" si="4"/>
        <v/>
      </c>
      <c r="EI27" s="62"/>
    </row>
    <row r="28" spans="1:139" ht="15" customHeight="1" x14ac:dyDescent="0.25">
      <c r="A28" s="58"/>
      <c r="B28" s="104"/>
      <c r="C28" s="93"/>
      <c r="D28" s="94"/>
      <c r="E28" s="94"/>
      <c r="F28" s="94"/>
      <c r="G28" s="94"/>
      <c r="H28" s="94"/>
      <c r="I28" s="94"/>
      <c r="J28" s="95"/>
      <c r="K28" s="93"/>
      <c r="L28" s="94"/>
      <c r="M28" s="95"/>
      <c r="O28" s="96"/>
      <c r="Q28" s="97"/>
      <c r="R28" s="98"/>
      <c r="T28" s="67">
        <f t="shared" si="5"/>
        <v>0</v>
      </c>
      <c r="U28" s="7"/>
      <c r="V28" s="102"/>
      <c r="W28" s="68" t="str">
        <f t="shared" si="6"/>
        <v/>
      </c>
      <c r="Y28" s="104"/>
      <c r="Z28" s="93"/>
      <c r="AA28" s="94"/>
      <c r="AB28" s="94"/>
      <c r="AC28" s="94"/>
      <c r="AD28" s="94"/>
      <c r="AE28" s="94"/>
      <c r="AF28" s="94"/>
      <c r="AG28" s="95"/>
      <c r="AH28" s="93"/>
      <c r="AI28" s="94"/>
      <c r="AJ28" s="95"/>
      <c r="AL28" s="96"/>
      <c r="AN28" s="99"/>
      <c r="AO28" s="95"/>
      <c r="AQ28" s="67">
        <f t="shared" si="7"/>
        <v>0</v>
      </c>
      <c r="AR28" s="7"/>
      <c r="AS28" s="102"/>
      <c r="AT28" s="68" t="str">
        <f t="shared" si="0"/>
        <v/>
      </c>
      <c r="AV28" s="104"/>
      <c r="AW28" s="93"/>
      <c r="AX28" s="94"/>
      <c r="AY28" s="94"/>
      <c r="AZ28" s="94"/>
      <c r="BA28" s="94"/>
      <c r="BB28" s="94"/>
      <c r="BC28" s="94"/>
      <c r="BD28" s="95"/>
      <c r="BE28" s="93"/>
      <c r="BF28" s="94"/>
      <c r="BG28" s="95"/>
      <c r="BI28" s="96"/>
      <c r="BK28" s="99"/>
      <c r="BL28" s="95"/>
      <c r="BN28" s="67">
        <f t="shared" si="8"/>
        <v>0</v>
      </c>
      <c r="BO28" s="7"/>
      <c r="BP28" s="102"/>
      <c r="BQ28" s="68" t="str">
        <f t="shared" si="1"/>
        <v/>
      </c>
      <c r="BS28" s="104"/>
      <c r="BT28" s="93"/>
      <c r="BU28" s="94"/>
      <c r="BV28" s="94"/>
      <c r="BW28" s="94"/>
      <c r="BX28" s="94"/>
      <c r="BY28" s="94"/>
      <c r="BZ28" s="94"/>
      <c r="CA28" s="95"/>
      <c r="CB28" s="93"/>
      <c r="CC28" s="94"/>
      <c r="CD28" s="95"/>
      <c r="CF28" s="96"/>
      <c r="CH28" s="99"/>
      <c r="CI28" s="95"/>
      <c r="CK28" s="67">
        <f t="shared" si="9"/>
        <v>0</v>
      </c>
      <c r="CL28" s="7"/>
      <c r="CM28" s="102"/>
      <c r="CN28" s="68" t="str">
        <f t="shared" si="2"/>
        <v/>
      </c>
      <c r="CO28" s="7"/>
      <c r="CP28" s="104"/>
      <c r="CQ28" s="93"/>
      <c r="CR28" s="94"/>
      <c r="CS28" s="94"/>
      <c r="CT28" s="94"/>
      <c r="CU28" s="94"/>
      <c r="CV28" s="94"/>
      <c r="CW28" s="94"/>
      <c r="CX28" s="95"/>
      <c r="CY28" s="93"/>
      <c r="CZ28" s="94"/>
      <c r="DA28" s="95"/>
      <c r="DC28" s="96"/>
      <c r="DE28" s="99"/>
      <c r="DF28" s="95"/>
      <c r="DH28" s="67">
        <f t="shared" si="10"/>
        <v>0</v>
      </c>
      <c r="DI28" s="7"/>
      <c r="DJ28" s="102"/>
      <c r="DK28" s="68" t="str">
        <f t="shared" si="3"/>
        <v/>
      </c>
      <c r="DL28" s="7"/>
      <c r="DM28" s="104"/>
      <c r="DN28" s="93"/>
      <c r="DO28" s="94"/>
      <c r="DP28" s="94"/>
      <c r="DQ28" s="94"/>
      <c r="DR28" s="94"/>
      <c r="DS28" s="94"/>
      <c r="DT28" s="94"/>
      <c r="DU28" s="95"/>
      <c r="DV28" s="93"/>
      <c r="DW28" s="94"/>
      <c r="DX28" s="95"/>
      <c r="DZ28" s="96"/>
      <c r="EB28" s="99"/>
      <c r="EC28" s="95"/>
      <c r="EE28" s="67">
        <f t="shared" si="11"/>
        <v>0</v>
      </c>
      <c r="EF28" s="7"/>
      <c r="EG28" s="102"/>
      <c r="EH28" s="68" t="str">
        <f t="shared" si="4"/>
        <v/>
      </c>
      <c r="EI28" s="62"/>
    </row>
    <row r="29" spans="1:139" ht="15" customHeight="1" x14ac:dyDescent="0.25">
      <c r="A29" s="58"/>
      <c r="B29" s="104"/>
      <c r="C29" s="93"/>
      <c r="D29" s="94"/>
      <c r="E29" s="94"/>
      <c r="F29" s="94"/>
      <c r="G29" s="94"/>
      <c r="H29" s="94"/>
      <c r="I29" s="94"/>
      <c r="J29" s="95"/>
      <c r="K29" s="93"/>
      <c r="L29" s="94"/>
      <c r="M29" s="95"/>
      <c r="O29" s="96"/>
      <c r="Q29" s="97"/>
      <c r="R29" s="98"/>
      <c r="T29" s="67">
        <f t="shared" si="5"/>
        <v>0</v>
      </c>
      <c r="U29" s="7"/>
      <c r="V29" s="102"/>
      <c r="W29" s="68" t="str">
        <f t="shared" si="6"/>
        <v/>
      </c>
      <c r="Y29" s="104"/>
      <c r="Z29" s="93"/>
      <c r="AA29" s="94"/>
      <c r="AB29" s="94"/>
      <c r="AC29" s="94"/>
      <c r="AD29" s="94"/>
      <c r="AE29" s="94"/>
      <c r="AF29" s="94"/>
      <c r="AG29" s="95"/>
      <c r="AH29" s="93"/>
      <c r="AI29" s="94"/>
      <c r="AJ29" s="95"/>
      <c r="AL29" s="96"/>
      <c r="AN29" s="99"/>
      <c r="AO29" s="95"/>
      <c r="AQ29" s="67">
        <f t="shared" si="7"/>
        <v>0</v>
      </c>
      <c r="AR29" s="7"/>
      <c r="AS29" s="102"/>
      <c r="AT29" s="68" t="str">
        <f t="shared" si="0"/>
        <v/>
      </c>
      <c r="AV29" s="104"/>
      <c r="AW29" s="93"/>
      <c r="AX29" s="94"/>
      <c r="AY29" s="94"/>
      <c r="AZ29" s="94"/>
      <c r="BA29" s="94"/>
      <c r="BB29" s="94"/>
      <c r="BC29" s="94"/>
      <c r="BD29" s="95"/>
      <c r="BE29" s="93"/>
      <c r="BF29" s="94"/>
      <c r="BG29" s="95"/>
      <c r="BI29" s="96"/>
      <c r="BK29" s="99"/>
      <c r="BL29" s="95"/>
      <c r="BN29" s="67">
        <f t="shared" si="8"/>
        <v>0</v>
      </c>
      <c r="BO29" s="7"/>
      <c r="BP29" s="102"/>
      <c r="BQ29" s="68" t="str">
        <f t="shared" si="1"/>
        <v/>
      </c>
      <c r="BS29" s="104"/>
      <c r="BT29" s="93"/>
      <c r="BU29" s="94"/>
      <c r="BV29" s="94"/>
      <c r="BW29" s="94"/>
      <c r="BX29" s="94"/>
      <c r="BY29" s="94"/>
      <c r="BZ29" s="94"/>
      <c r="CA29" s="95"/>
      <c r="CB29" s="93"/>
      <c r="CC29" s="94"/>
      <c r="CD29" s="95"/>
      <c r="CF29" s="96"/>
      <c r="CH29" s="99"/>
      <c r="CI29" s="95"/>
      <c r="CK29" s="67">
        <f t="shared" si="9"/>
        <v>0</v>
      </c>
      <c r="CL29" s="7"/>
      <c r="CM29" s="102"/>
      <c r="CN29" s="68" t="str">
        <f t="shared" si="2"/>
        <v/>
      </c>
      <c r="CO29" s="7"/>
      <c r="CP29" s="104"/>
      <c r="CQ29" s="93"/>
      <c r="CR29" s="94"/>
      <c r="CS29" s="94"/>
      <c r="CT29" s="94"/>
      <c r="CU29" s="94"/>
      <c r="CV29" s="94"/>
      <c r="CW29" s="94"/>
      <c r="CX29" s="95"/>
      <c r="CY29" s="93"/>
      <c r="CZ29" s="94"/>
      <c r="DA29" s="95"/>
      <c r="DC29" s="96"/>
      <c r="DE29" s="99"/>
      <c r="DF29" s="95"/>
      <c r="DH29" s="67">
        <f t="shared" si="10"/>
        <v>0</v>
      </c>
      <c r="DI29" s="7"/>
      <c r="DJ29" s="102"/>
      <c r="DK29" s="68" t="str">
        <f t="shared" si="3"/>
        <v/>
      </c>
      <c r="DL29" s="7"/>
      <c r="DM29" s="104"/>
      <c r="DN29" s="93"/>
      <c r="DO29" s="94"/>
      <c r="DP29" s="94"/>
      <c r="DQ29" s="94"/>
      <c r="DR29" s="94"/>
      <c r="DS29" s="94"/>
      <c r="DT29" s="94"/>
      <c r="DU29" s="95"/>
      <c r="DV29" s="93"/>
      <c r="DW29" s="94"/>
      <c r="DX29" s="95"/>
      <c r="DZ29" s="96"/>
      <c r="EB29" s="99"/>
      <c r="EC29" s="95"/>
      <c r="EE29" s="67">
        <f t="shared" si="11"/>
        <v>0</v>
      </c>
      <c r="EF29" s="7"/>
      <c r="EG29" s="102"/>
      <c r="EH29" s="68" t="str">
        <f t="shared" si="4"/>
        <v/>
      </c>
      <c r="EI29" s="62"/>
    </row>
    <row r="30" spans="1:139" ht="15" customHeight="1" x14ac:dyDescent="0.25">
      <c r="A30" s="58"/>
      <c r="B30" s="104"/>
      <c r="C30" s="93"/>
      <c r="D30" s="94"/>
      <c r="E30" s="94"/>
      <c r="F30" s="94"/>
      <c r="G30" s="94"/>
      <c r="H30" s="94"/>
      <c r="I30" s="94"/>
      <c r="J30" s="95"/>
      <c r="K30" s="93"/>
      <c r="L30" s="94"/>
      <c r="M30" s="95"/>
      <c r="O30" s="96"/>
      <c r="Q30" s="97"/>
      <c r="R30" s="98"/>
      <c r="T30" s="67">
        <f t="shared" si="5"/>
        <v>0</v>
      </c>
      <c r="U30" s="7"/>
      <c r="V30" s="102"/>
      <c r="W30" s="68" t="str">
        <f t="shared" si="6"/>
        <v/>
      </c>
      <c r="Y30" s="104"/>
      <c r="Z30" s="93"/>
      <c r="AA30" s="94"/>
      <c r="AB30" s="94"/>
      <c r="AC30" s="94"/>
      <c r="AD30" s="94"/>
      <c r="AE30" s="94"/>
      <c r="AF30" s="94"/>
      <c r="AG30" s="95"/>
      <c r="AH30" s="93"/>
      <c r="AI30" s="94"/>
      <c r="AJ30" s="95"/>
      <c r="AL30" s="96"/>
      <c r="AN30" s="99"/>
      <c r="AO30" s="95"/>
      <c r="AQ30" s="67">
        <f t="shared" si="7"/>
        <v>0</v>
      </c>
      <c r="AR30" s="7"/>
      <c r="AS30" s="102"/>
      <c r="AT30" s="68" t="str">
        <f t="shared" si="0"/>
        <v/>
      </c>
      <c r="AV30" s="104"/>
      <c r="AW30" s="93"/>
      <c r="AX30" s="94"/>
      <c r="AY30" s="94"/>
      <c r="AZ30" s="94"/>
      <c r="BA30" s="94"/>
      <c r="BB30" s="94"/>
      <c r="BC30" s="94"/>
      <c r="BD30" s="95"/>
      <c r="BE30" s="93"/>
      <c r="BF30" s="94"/>
      <c r="BG30" s="95"/>
      <c r="BI30" s="96"/>
      <c r="BK30" s="99"/>
      <c r="BL30" s="95"/>
      <c r="BN30" s="67">
        <f t="shared" si="8"/>
        <v>0</v>
      </c>
      <c r="BO30" s="7"/>
      <c r="BP30" s="102"/>
      <c r="BQ30" s="68" t="str">
        <f t="shared" si="1"/>
        <v/>
      </c>
      <c r="BS30" s="104"/>
      <c r="BT30" s="93"/>
      <c r="BU30" s="94"/>
      <c r="BV30" s="94"/>
      <c r="BW30" s="94"/>
      <c r="BX30" s="94"/>
      <c r="BY30" s="94"/>
      <c r="BZ30" s="94"/>
      <c r="CA30" s="95"/>
      <c r="CB30" s="93"/>
      <c r="CC30" s="94"/>
      <c r="CD30" s="95"/>
      <c r="CF30" s="96"/>
      <c r="CH30" s="99"/>
      <c r="CI30" s="95"/>
      <c r="CK30" s="67">
        <f t="shared" si="9"/>
        <v>0</v>
      </c>
      <c r="CL30" s="7"/>
      <c r="CM30" s="102"/>
      <c r="CN30" s="68" t="str">
        <f t="shared" si="2"/>
        <v/>
      </c>
      <c r="CO30" s="7"/>
      <c r="CP30" s="104"/>
      <c r="CQ30" s="93"/>
      <c r="CR30" s="94"/>
      <c r="CS30" s="94"/>
      <c r="CT30" s="94"/>
      <c r="CU30" s="94"/>
      <c r="CV30" s="94"/>
      <c r="CW30" s="94"/>
      <c r="CX30" s="95"/>
      <c r="CY30" s="93"/>
      <c r="CZ30" s="94"/>
      <c r="DA30" s="95"/>
      <c r="DC30" s="96"/>
      <c r="DE30" s="99"/>
      <c r="DF30" s="95"/>
      <c r="DH30" s="67">
        <f t="shared" si="10"/>
        <v>0</v>
      </c>
      <c r="DI30" s="7"/>
      <c r="DJ30" s="102"/>
      <c r="DK30" s="68" t="str">
        <f t="shared" si="3"/>
        <v/>
      </c>
      <c r="DL30" s="7"/>
      <c r="DM30" s="104"/>
      <c r="DN30" s="93"/>
      <c r="DO30" s="94"/>
      <c r="DP30" s="94"/>
      <c r="DQ30" s="94"/>
      <c r="DR30" s="94"/>
      <c r="DS30" s="94"/>
      <c r="DT30" s="94"/>
      <c r="DU30" s="95"/>
      <c r="DV30" s="93"/>
      <c r="DW30" s="94"/>
      <c r="DX30" s="95"/>
      <c r="DZ30" s="96"/>
      <c r="EB30" s="99"/>
      <c r="EC30" s="95"/>
      <c r="EE30" s="67">
        <f t="shared" si="11"/>
        <v>0</v>
      </c>
      <c r="EF30" s="7"/>
      <c r="EG30" s="102"/>
      <c r="EH30" s="68" t="str">
        <f t="shared" si="4"/>
        <v/>
      </c>
      <c r="EI30" s="62"/>
    </row>
    <row r="31" spans="1:139" ht="15" customHeight="1" x14ac:dyDescent="0.25">
      <c r="A31" s="58"/>
      <c r="B31" s="104"/>
      <c r="C31" s="93"/>
      <c r="D31" s="94"/>
      <c r="E31" s="94"/>
      <c r="F31" s="94"/>
      <c r="G31" s="94"/>
      <c r="H31" s="94"/>
      <c r="I31" s="94"/>
      <c r="J31" s="95"/>
      <c r="K31" s="93"/>
      <c r="L31" s="94"/>
      <c r="M31" s="95"/>
      <c r="O31" s="96"/>
      <c r="Q31" s="97"/>
      <c r="R31" s="98"/>
      <c r="T31" s="67">
        <f t="shared" si="5"/>
        <v>0</v>
      </c>
      <c r="U31" s="7"/>
      <c r="V31" s="102"/>
      <c r="W31" s="68" t="str">
        <f t="shared" si="6"/>
        <v/>
      </c>
      <c r="Y31" s="104"/>
      <c r="Z31" s="93"/>
      <c r="AA31" s="94"/>
      <c r="AB31" s="94"/>
      <c r="AC31" s="94"/>
      <c r="AD31" s="94"/>
      <c r="AE31" s="94"/>
      <c r="AF31" s="94"/>
      <c r="AG31" s="95"/>
      <c r="AH31" s="93"/>
      <c r="AI31" s="94"/>
      <c r="AJ31" s="95"/>
      <c r="AL31" s="96"/>
      <c r="AN31" s="99"/>
      <c r="AO31" s="95"/>
      <c r="AQ31" s="67">
        <f t="shared" si="7"/>
        <v>0</v>
      </c>
      <c r="AR31" s="7"/>
      <c r="AS31" s="102"/>
      <c r="AT31" s="68" t="str">
        <f t="shared" si="0"/>
        <v/>
      </c>
      <c r="AV31" s="104"/>
      <c r="AW31" s="93"/>
      <c r="AX31" s="94"/>
      <c r="AY31" s="94"/>
      <c r="AZ31" s="94"/>
      <c r="BA31" s="94"/>
      <c r="BB31" s="94"/>
      <c r="BC31" s="94"/>
      <c r="BD31" s="95"/>
      <c r="BE31" s="93"/>
      <c r="BF31" s="94"/>
      <c r="BG31" s="95"/>
      <c r="BI31" s="96"/>
      <c r="BK31" s="99"/>
      <c r="BL31" s="95"/>
      <c r="BN31" s="67">
        <f t="shared" si="8"/>
        <v>0</v>
      </c>
      <c r="BO31" s="7"/>
      <c r="BP31" s="102"/>
      <c r="BQ31" s="68" t="str">
        <f t="shared" si="1"/>
        <v/>
      </c>
      <c r="BS31" s="104"/>
      <c r="BT31" s="93"/>
      <c r="BU31" s="94"/>
      <c r="BV31" s="94"/>
      <c r="BW31" s="94"/>
      <c r="BX31" s="94"/>
      <c r="BY31" s="94"/>
      <c r="BZ31" s="94"/>
      <c r="CA31" s="95"/>
      <c r="CB31" s="93"/>
      <c r="CC31" s="94"/>
      <c r="CD31" s="95"/>
      <c r="CF31" s="96"/>
      <c r="CH31" s="99"/>
      <c r="CI31" s="95"/>
      <c r="CK31" s="67">
        <f t="shared" si="9"/>
        <v>0</v>
      </c>
      <c r="CL31" s="7"/>
      <c r="CM31" s="102"/>
      <c r="CN31" s="68" t="str">
        <f t="shared" si="2"/>
        <v/>
      </c>
      <c r="CO31" s="7"/>
      <c r="CP31" s="104"/>
      <c r="CQ31" s="93"/>
      <c r="CR31" s="94"/>
      <c r="CS31" s="94"/>
      <c r="CT31" s="94"/>
      <c r="CU31" s="94"/>
      <c r="CV31" s="94"/>
      <c r="CW31" s="94"/>
      <c r="CX31" s="95"/>
      <c r="CY31" s="93"/>
      <c r="CZ31" s="94"/>
      <c r="DA31" s="95"/>
      <c r="DC31" s="96"/>
      <c r="DE31" s="99"/>
      <c r="DF31" s="95"/>
      <c r="DH31" s="67">
        <f t="shared" si="10"/>
        <v>0</v>
      </c>
      <c r="DI31" s="7"/>
      <c r="DJ31" s="102"/>
      <c r="DK31" s="68" t="str">
        <f t="shared" si="3"/>
        <v/>
      </c>
      <c r="DL31" s="7"/>
      <c r="DM31" s="104"/>
      <c r="DN31" s="93"/>
      <c r="DO31" s="94"/>
      <c r="DP31" s="94"/>
      <c r="DQ31" s="94"/>
      <c r="DR31" s="94"/>
      <c r="DS31" s="94"/>
      <c r="DT31" s="94"/>
      <c r="DU31" s="95"/>
      <c r="DV31" s="93"/>
      <c r="DW31" s="94"/>
      <c r="DX31" s="95"/>
      <c r="DZ31" s="96"/>
      <c r="EB31" s="99"/>
      <c r="EC31" s="95"/>
      <c r="EE31" s="67">
        <f t="shared" si="11"/>
        <v>0</v>
      </c>
      <c r="EF31" s="7"/>
      <c r="EG31" s="102"/>
      <c r="EH31" s="68" t="str">
        <f t="shared" si="4"/>
        <v/>
      </c>
      <c r="EI31" s="62"/>
    </row>
    <row r="32" spans="1:139" ht="15" customHeight="1" x14ac:dyDescent="0.25">
      <c r="A32" s="58"/>
      <c r="B32" s="104"/>
      <c r="C32" s="93"/>
      <c r="D32" s="94"/>
      <c r="E32" s="94"/>
      <c r="F32" s="94"/>
      <c r="G32" s="94"/>
      <c r="H32" s="94"/>
      <c r="I32" s="94"/>
      <c r="J32" s="95"/>
      <c r="K32" s="93"/>
      <c r="L32" s="94"/>
      <c r="M32" s="95"/>
      <c r="O32" s="96"/>
      <c r="Q32" s="97"/>
      <c r="R32" s="98"/>
      <c r="T32" s="67">
        <f t="shared" si="5"/>
        <v>0</v>
      </c>
      <c r="U32" s="7"/>
      <c r="V32" s="102"/>
      <c r="W32" s="68" t="str">
        <f t="shared" si="6"/>
        <v/>
      </c>
      <c r="Y32" s="104"/>
      <c r="Z32" s="93"/>
      <c r="AA32" s="94"/>
      <c r="AB32" s="94"/>
      <c r="AC32" s="94"/>
      <c r="AD32" s="94"/>
      <c r="AE32" s="94"/>
      <c r="AF32" s="94"/>
      <c r="AG32" s="95"/>
      <c r="AH32" s="93"/>
      <c r="AI32" s="94"/>
      <c r="AJ32" s="95"/>
      <c r="AL32" s="96"/>
      <c r="AN32" s="99"/>
      <c r="AO32" s="95"/>
      <c r="AQ32" s="67">
        <f t="shared" si="7"/>
        <v>0</v>
      </c>
      <c r="AR32" s="7"/>
      <c r="AS32" s="102"/>
      <c r="AT32" s="68" t="str">
        <f t="shared" si="0"/>
        <v/>
      </c>
      <c r="AV32" s="104"/>
      <c r="AW32" s="93"/>
      <c r="AX32" s="94"/>
      <c r="AY32" s="94"/>
      <c r="AZ32" s="94"/>
      <c r="BA32" s="94"/>
      <c r="BB32" s="94"/>
      <c r="BC32" s="94"/>
      <c r="BD32" s="95"/>
      <c r="BE32" s="93"/>
      <c r="BF32" s="94"/>
      <c r="BG32" s="95"/>
      <c r="BI32" s="96"/>
      <c r="BK32" s="99"/>
      <c r="BL32" s="95"/>
      <c r="BN32" s="67">
        <f t="shared" si="8"/>
        <v>0</v>
      </c>
      <c r="BO32" s="7"/>
      <c r="BP32" s="102"/>
      <c r="BQ32" s="68" t="str">
        <f t="shared" si="1"/>
        <v/>
      </c>
      <c r="BS32" s="104"/>
      <c r="BT32" s="93"/>
      <c r="BU32" s="94"/>
      <c r="BV32" s="94"/>
      <c r="BW32" s="94"/>
      <c r="BX32" s="94"/>
      <c r="BY32" s="94"/>
      <c r="BZ32" s="94"/>
      <c r="CA32" s="95"/>
      <c r="CB32" s="93"/>
      <c r="CC32" s="94"/>
      <c r="CD32" s="95"/>
      <c r="CF32" s="96"/>
      <c r="CH32" s="99"/>
      <c r="CI32" s="95"/>
      <c r="CK32" s="67">
        <f t="shared" si="9"/>
        <v>0</v>
      </c>
      <c r="CL32" s="7"/>
      <c r="CM32" s="102"/>
      <c r="CN32" s="68" t="str">
        <f t="shared" si="2"/>
        <v/>
      </c>
      <c r="CO32" s="7"/>
      <c r="CP32" s="104"/>
      <c r="CQ32" s="93"/>
      <c r="CR32" s="94"/>
      <c r="CS32" s="94"/>
      <c r="CT32" s="94"/>
      <c r="CU32" s="94"/>
      <c r="CV32" s="94"/>
      <c r="CW32" s="94"/>
      <c r="CX32" s="95"/>
      <c r="CY32" s="93"/>
      <c r="CZ32" s="94"/>
      <c r="DA32" s="95"/>
      <c r="DC32" s="96"/>
      <c r="DE32" s="99"/>
      <c r="DF32" s="95"/>
      <c r="DH32" s="67">
        <f t="shared" si="10"/>
        <v>0</v>
      </c>
      <c r="DI32" s="7"/>
      <c r="DJ32" s="102"/>
      <c r="DK32" s="68" t="str">
        <f t="shared" si="3"/>
        <v/>
      </c>
      <c r="DL32" s="7"/>
      <c r="DM32" s="104"/>
      <c r="DN32" s="93"/>
      <c r="DO32" s="94"/>
      <c r="DP32" s="94"/>
      <c r="DQ32" s="94"/>
      <c r="DR32" s="94"/>
      <c r="DS32" s="94"/>
      <c r="DT32" s="94"/>
      <c r="DU32" s="95"/>
      <c r="DV32" s="93"/>
      <c r="DW32" s="94"/>
      <c r="DX32" s="95"/>
      <c r="DZ32" s="96"/>
      <c r="EB32" s="99"/>
      <c r="EC32" s="95"/>
      <c r="EE32" s="67">
        <f t="shared" si="11"/>
        <v>0</v>
      </c>
      <c r="EF32" s="7"/>
      <c r="EG32" s="102"/>
      <c r="EH32" s="68" t="str">
        <f t="shared" si="4"/>
        <v/>
      </c>
      <c r="EI32" s="62"/>
    </row>
    <row r="33" spans="1:139" ht="15" customHeight="1" x14ac:dyDescent="0.25">
      <c r="A33" s="58"/>
      <c r="B33" s="104"/>
      <c r="C33" s="93"/>
      <c r="D33" s="94"/>
      <c r="E33" s="94"/>
      <c r="F33" s="94"/>
      <c r="G33" s="94"/>
      <c r="H33" s="94"/>
      <c r="I33" s="94"/>
      <c r="J33" s="95"/>
      <c r="K33" s="93"/>
      <c r="L33" s="94"/>
      <c r="M33" s="95"/>
      <c r="O33" s="96"/>
      <c r="Q33" s="97"/>
      <c r="R33" s="98"/>
      <c r="T33" s="67">
        <f t="shared" si="5"/>
        <v>0</v>
      </c>
      <c r="U33" s="7"/>
      <c r="V33" s="102"/>
      <c r="W33" s="68" t="str">
        <f t="shared" si="6"/>
        <v/>
      </c>
      <c r="Y33" s="104"/>
      <c r="Z33" s="93"/>
      <c r="AA33" s="94"/>
      <c r="AB33" s="94"/>
      <c r="AC33" s="94"/>
      <c r="AD33" s="94"/>
      <c r="AE33" s="94"/>
      <c r="AF33" s="94"/>
      <c r="AG33" s="95"/>
      <c r="AH33" s="93"/>
      <c r="AI33" s="94"/>
      <c r="AJ33" s="95"/>
      <c r="AL33" s="96"/>
      <c r="AN33" s="99"/>
      <c r="AO33" s="95"/>
      <c r="AQ33" s="67">
        <f t="shared" si="7"/>
        <v>0</v>
      </c>
      <c r="AR33" s="7"/>
      <c r="AS33" s="102"/>
      <c r="AT33" s="68" t="str">
        <f t="shared" si="0"/>
        <v/>
      </c>
      <c r="AV33" s="104"/>
      <c r="AW33" s="93"/>
      <c r="AX33" s="94"/>
      <c r="AY33" s="94"/>
      <c r="AZ33" s="94"/>
      <c r="BA33" s="94"/>
      <c r="BB33" s="94"/>
      <c r="BC33" s="94"/>
      <c r="BD33" s="95"/>
      <c r="BE33" s="93"/>
      <c r="BF33" s="94"/>
      <c r="BG33" s="95"/>
      <c r="BI33" s="96"/>
      <c r="BK33" s="99"/>
      <c r="BL33" s="95"/>
      <c r="BN33" s="67">
        <f t="shared" si="8"/>
        <v>0</v>
      </c>
      <c r="BO33" s="7"/>
      <c r="BP33" s="102"/>
      <c r="BQ33" s="68" t="str">
        <f t="shared" si="1"/>
        <v/>
      </c>
      <c r="BS33" s="104"/>
      <c r="BT33" s="93"/>
      <c r="BU33" s="94"/>
      <c r="BV33" s="94"/>
      <c r="BW33" s="94"/>
      <c r="BX33" s="94"/>
      <c r="BY33" s="94"/>
      <c r="BZ33" s="94"/>
      <c r="CA33" s="95"/>
      <c r="CB33" s="93"/>
      <c r="CC33" s="94"/>
      <c r="CD33" s="95"/>
      <c r="CF33" s="96"/>
      <c r="CH33" s="99"/>
      <c r="CI33" s="95"/>
      <c r="CK33" s="67">
        <f t="shared" si="9"/>
        <v>0</v>
      </c>
      <c r="CL33" s="7"/>
      <c r="CM33" s="102"/>
      <c r="CN33" s="68" t="str">
        <f t="shared" si="2"/>
        <v/>
      </c>
      <c r="CO33" s="7"/>
      <c r="CP33" s="104"/>
      <c r="CQ33" s="93"/>
      <c r="CR33" s="94"/>
      <c r="CS33" s="94"/>
      <c r="CT33" s="94"/>
      <c r="CU33" s="94"/>
      <c r="CV33" s="94"/>
      <c r="CW33" s="94"/>
      <c r="CX33" s="95"/>
      <c r="CY33" s="93"/>
      <c r="CZ33" s="94"/>
      <c r="DA33" s="95"/>
      <c r="DC33" s="96"/>
      <c r="DE33" s="99"/>
      <c r="DF33" s="95"/>
      <c r="DH33" s="67">
        <f t="shared" si="10"/>
        <v>0</v>
      </c>
      <c r="DI33" s="7"/>
      <c r="DJ33" s="102"/>
      <c r="DK33" s="68" t="str">
        <f t="shared" si="3"/>
        <v/>
      </c>
      <c r="DL33" s="7"/>
      <c r="DM33" s="104"/>
      <c r="DN33" s="93"/>
      <c r="DO33" s="94"/>
      <c r="DP33" s="94"/>
      <c r="DQ33" s="94"/>
      <c r="DR33" s="94"/>
      <c r="DS33" s="94"/>
      <c r="DT33" s="94"/>
      <c r="DU33" s="95"/>
      <c r="DV33" s="93"/>
      <c r="DW33" s="94"/>
      <c r="DX33" s="95"/>
      <c r="DZ33" s="96"/>
      <c r="EB33" s="99"/>
      <c r="EC33" s="95"/>
      <c r="EE33" s="67">
        <f t="shared" si="11"/>
        <v>0</v>
      </c>
      <c r="EF33" s="7"/>
      <c r="EG33" s="102"/>
      <c r="EH33" s="68" t="str">
        <f t="shared" si="4"/>
        <v/>
      </c>
      <c r="EI33" s="62"/>
    </row>
    <row r="34" spans="1:139" ht="15" customHeight="1" x14ac:dyDescent="0.25">
      <c r="A34" s="58"/>
      <c r="B34" s="104"/>
      <c r="C34" s="93"/>
      <c r="D34" s="94"/>
      <c r="E34" s="94"/>
      <c r="F34" s="94"/>
      <c r="G34" s="94"/>
      <c r="H34" s="94"/>
      <c r="I34" s="94"/>
      <c r="J34" s="95"/>
      <c r="K34" s="93"/>
      <c r="L34" s="94"/>
      <c r="M34" s="95"/>
      <c r="O34" s="96"/>
      <c r="Q34" s="97"/>
      <c r="R34" s="98"/>
      <c r="T34" s="67">
        <f t="shared" si="5"/>
        <v>0</v>
      </c>
      <c r="U34" s="7"/>
      <c r="V34" s="102"/>
      <c r="W34" s="68" t="str">
        <f t="shared" si="6"/>
        <v/>
      </c>
      <c r="Y34" s="104"/>
      <c r="Z34" s="93"/>
      <c r="AA34" s="94"/>
      <c r="AB34" s="94"/>
      <c r="AC34" s="94"/>
      <c r="AD34" s="94"/>
      <c r="AE34" s="94"/>
      <c r="AF34" s="94"/>
      <c r="AG34" s="95"/>
      <c r="AH34" s="93"/>
      <c r="AI34" s="94"/>
      <c r="AJ34" s="95"/>
      <c r="AL34" s="96"/>
      <c r="AN34" s="99"/>
      <c r="AO34" s="95"/>
      <c r="AQ34" s="67">
        <f t="shared" si="7"/>
        <v>0</v>
      </c>
      <c r="AR34" s="7"/>
      <c r="AS34" s="102"/>
      <c r="AT34" s="68" t="str">
        <f t="shared" si="0"/>
        <v/>
      </c>
      <c r="AV34" s="104"/>
      <c r="AW34" s="93"/>
      <c r="AX34" s="94"/>
      <c r="AY34" s="94"/>
      <c r="AZ34" s="94"/>
      <c r="BA34" s="94"/>
      <c r="BB34" s="94"/>
      <c r="BC34" s="94"/>
      <c r="BD34" s="95"/>
      <c r="BE34" s="93"/>
      <c r="BF34" s="94"/>
      <c r="BG34" s="95"/>
      <c r="BI34" s="96"/>
      <c r="BK34" s="99"/>
      <c r="BL34" s="95"/>
      <c r="BN34" s="67">
        <f t="shared" si="8"/>
        <v>0</v>
      </c>
      <c r="BO34" s="7"/>
      <c r="BP34" s="102"/>
      <c r="BQ34" s="68" t="str">
        <f t="shared" si="1"/>
        <v/>
      </c>
      <c r="BS34" s="104"/>
      <c r="BT34" s="93"/>
      <c r="BU34" s="94"/>
      <c r="BV34" s="94"/>
      <c r="BW34" s="94"/>
      <c r="BX34" s="94"/>
      <c r="BY34" s="94"/>
      <c r="BZ34" s="94"/>
      <c r="CA34" s="95"/>
      <c r="CB34" s="93"/>
      <c r="CC34" s="94"/>
      <c r="CD34" s="95"/>
      <c r="CF34" s="96"/>
      <c r="CH34" s="99"/>
      <c r="CI34" s="95"/>
      <c r="CK34" s="67">
        <f t="shared" si="9"/>
        <v>0</v>
      </c>
      <c r="CL34" s="7"/>
      <c r="CM34" s="102"/>
      <c r="CN34" s="68" t="str">
        <f t="shared" si="2"/>
        <v/>
      </c>
      <c r="CO34" s="7"/>
      <c r="CP34" s="104"/>
      <c r="CQ34" s="93"/>
      <c r="CR34" s="94"/>
      <c r="CS34" s="94"/>
      <c r="CT34" s="94"/>
      <c r="CU34" s="94"/>
      <c r="CV34" s="94"/>
      <c r="CW34" s="94"/>
      <c r="CX34" s="95"/>
      <c r="CY34" s="93"/>
      <c r="CZ34" s="94"/>
      <c r="DA34" s="95"/>
      <c r="DC34" s="96"/>
      <c r="DE34" s="99"/>
      <c r="DF34" s="95"/>
      <c r="DH34" s="67">
        <f t="shared" si="10"/>
        <v>0</v>
      </c>
      <c r="DI34" s="7"/>
      <c r="DJ34" s="102"/>
      <c r="DK34" s="68" t="str">
        <f t="shared" si="3"/>
        <v/>
      </c>
      <c r="DL34" s="7"/>
      <c r="DM34" s="104"/>
      <c r="DN34" s="93"/>
      <c r="DO34" s="94"/>
      <c r="DP34" s="94"/>
      <c r="DQ34" s="94"/>
      <c r="DR34" s="94"/>
      <c r="DS34" s="94"/>
      <c r="DT34" s="94"/>
      <c r="DU34" s="95"/>
      <c r="DV34" s="93"/>
      <c r="DW34" s="94"/>
      <c r="DX34" s="95"/>
      <c r="DZ34" s="96"/>
      <c r="EB34" s="99"/>
      <c r="EC34" s="95"/>
      <c r="EE34" s="67">
        <f t="shared" si="11"/>
        <v>0</v>
      </c>
      <c r="EF34" s="7"/>
      <c r="EG34" s="102"/>
      <c r="EH34" s="68" t="str">
        <f t="shared" si="4"/>
        <v/>
      </c>
      <c r="EI34" s="62"/>
    </row>
    <row r="35" spans="1:139" ht="15" customHeight="1" x14ac:dyDescent="0.25">
      <c r="A35" s="58"/>
      <c r="B35" s="104"/>
      <c r="C35" s="93"/>
      <c r="D35" s="94"/>
      <c r="E35" s="94"/>
      <c r="F35" s="94"/>
      <c r="G35" s="94"/>
      <c r="H35" s="94"/>
      <c r="I35" s="94"/>
      <c r="J35" s="95"/>
      <c r="K35" s="93"/>
      <c r="L35" s="94"/>
      <c r="M35" s="95"/>
      <c r="O35" s="96"/>
      <c r="Q35" s="97"/>
      <c r="R35" s="98"/>
      <c r="T35" s="67">
        <f t="shared" si="5"/>
        <v>0</v>
      </c>
      <c r="U35" s="7"/>
      <c r="V35" s="102"/>
      <c r="W35" s="68" t="str">
        <f t="shared" si="6"/>
        <v/>
      </c>
      <c r="Y35" s="104"/>
      <c r="Z35" s="93"/>
      <c r="AA35" s="94"/>
      <c r="AB35" s="94"/>
      <c r="AC35" s="94"/>
      <c r="AD35" s="94"/>
      <c r="AE35" s="94"/>
      <c r="AF35" s="94"/>
      <c r="AG35" s="95"/>
      <c r="AH35" s="93"/>
      <c r="AI35" s="94"/>
      <c r="AJ35" s="95"/>
      <c r="AL35" s="96"/>
      <c r="AN35" s="99"/>
      <c r="AO35" s="95"/>
      <c r="AQ35" s="67">
        <f t="shared" si="7"/>
        <v>0</v>
      </c>
      <c r="AR35" s="7"/>
      <c r="AS35" s="102"/>
      <c r="AT35" s="68" t="str">
        <f t="shared" si="0"/>
        <v/>
      </c>
      <c r="AV35" s="104"/>
      <c r="AW35" s="93"/>
      <c r="AX35" s="94"/>
      <c r="AY35" s="94"/>
      <c r="AZ35" s="94"/>
      <c r="BA35" s="94"/>
      <c r="BB35" s="94"/>
      <c r="BC35" s="94"/>
      <c r="BD35" s="95"/>
      <c r="BE35" s="93"/>
      <c r="BF35" s="94"/>
      <c r="BG35" s="95"/>
      <c r="BI35" s="96"/>
      <c r="BK35" s="99"/>
      <c r="BL35" s="95"/>
      <c r="BN35" s="67">
        <f t="shared" si="8"/>
        <v>0</v>
      </c>
      <c r="BO35" s="7"/>
      <c r="BP35" s="102"/>
      <c r="BQ35" s="68" t="str">
        <f t="shared" si="1"/>
        <v/>
      </c>
      <c r="BS35" s="104"/>
      <c r="BT35" s="93"/>
      <c r="BU35" s="94"/>
      <c r="BV35" s="94"/>
      <c r="BW35" s="94"/>
      <c r="BX35" s="94"/>
      <c r="BY35" s="94"/>
      <c r="BZ35" s="94"/>
      <c r="CA35" s="95"/>
      <c r="CB35" s="93"/>
      <c r="CC35" s="94"/>
      <c r="CD35" s="95"/>
      <c r="CF35" s="96"/>
      <c r="CH35" s="99"/>
      <c r="CI35" s="95"/>
      <c r="CK35" s="67">
        <f t="shared" si="9"/>
        <v>0</v>
      </c>
      <c r="CL35" s="7"/>
      <c r="CM35" s="102"/>
      <c r="CN35" s="68" t="str">
        <f t="shared" si="2"/>
        <v/>
      </c>
      <c r="CO35" s="7"/>
      <c r="CP35" s="104"/>
      <c r="CQ35" s="93"/>
      <c r="CR35" s="94"/>
      <c r="CS35" s="94"/>
      <c r="CT35" s="94"/>
      <c r="CU35" s="94"/>
      <c r="CV35" s="94"/>
      <c r="CW35" s="94"/>
      <c r="CX35" s="95"/>
      <c r="CY35" s="93"/>
      <c r="CZ35" s="94"/>
      <c r="DA35" s="95"/>
      <c r="DC35" s="96"/>
      <c r="DE35" s="99"/>
      <c r="DF35" s="95"/>
      <c r="DH35" s="67">
        <f t="shared" si="10"/>
        <v>0</v>
      </c>
      <c r="DI35" s="7"/>
      <c r="DJ35" s="102"/>
      <c r="DK35" s="68" t="str">
        <f t="shared" si="3"/>
        <v/>
      </c>
      <c r="DL35" s="7"/>
      <c r="DM35" s="104"/>
      <c r="DN35" s="93"/>
      <c r="DO35" s="94"/>
      <c r="DP35" s="94"/>
      <c r="DQ35" s="94"/>
      <c r="DR35" s="94"/>
      <c r="DS35" s="94"/>
      <c r="DT35" s="94"/>
      <c r="DU35" s="95"/>
      <c r="DV35" s="93"/>
      <c r="DW35" s="94"/>
      <c r="DX35" s="95"/>
      <c r="DZ35" s="96"/>
      <c r="EB35" s="99"/>
      <c r="EC35" s="95"/>
      <c r="EE35" s="67">
        <f t="shared" si="11"/>
        <v>0</v>
      </c>
      <c r="EF35" s="7"/>
      <c r="EG35" s="102"/>
      <c r="EH35" s="68" t="str">
        <f t="shared" si="4"/>
        <v/>
      </c>
      <c r="EI35" s="62"/>
    </row>
    <row r="36" spans="1:139" ht="15" customHeight="1" x14ac:dyDescent="0.25">
      <c r="A36" s="58"/>
      <c r="B36" s="104"/>
      <c r="C36" s="93"/>
      <c r="D36" s="94"/>
      <c r="E36" s="94"/>
      <c r="F36" s="94"/>
      <c r="G36" s="94"/>
      <c r="H36" s="94"/>
      <c r="I36" s="94"/>
      <c r="J36" s="95"/>
      <c r="K36" s="93"/>
      <c r="L36" s="94"/>
      <c r="M36" s="95"/>
      <c r="O36" s="96"/>
      <c r="Q36" s="97"/>
      <c r="R36" s="98"/>
      <c r="T36" s="67">
        <f t="shared" si="5"/>
        <v>0</v>
      </c>
      <c r="U36" s="7"/>
      <c r="V36" s="102" t="s">
        <v>29</v>
      </c>
      <c r="W36" s="68" t="str">
        <f t="shared" si="6"/>
        <v/>
      </c>
      <c r="Y36" s="104"/>
      <c r="Z36" s="93"/>
      <c r="AA36" s="94"/>
      <c r="AB36" s="94"/>
      <c r="AC36" s="94"/>
      <c r="AD36" s="94"/>
      <c r="AE36" s="94"/>
      <c r="AF36" s="94"/>
      <c r="AG36" s="95"/>
      <c r="AH36" s="93"/>
      <c r="AI36" s="94"/>
      <c r="AJ36" s="95"/>
      <c r="AL36" s="96"/>
      <c r="AN36" s="99"/>
      <c r="AO36" s="95"/>
      <c r="AQ36" s="67">
        <f t="shared" si="7"/>
        <v>0</v>
      </c>
      <c r="AR36" s="7"/>
      <c r="AS36" s="102"/>
      <c r="AT36" s="68" t="str">
        <f t="shared" si="0"/>
        <v/>
      </c>
      <c r="AV36" s="104"/>
      <c r="AW36" s="93"/>
      <c r="AX36" s="94"/>
      <c r="AY36" s="94"/>
      <c r="AZ36" s="94"/>
      <c r="BA36" s="94"/>
      <c r="BB36" s="94"/>
      <c r="BC36" s="94"/>
      <c r="BD36" s="95"/>
      <c r="BE36" s="93"/>
      <c r="BF36" s="94"/>
      <c r="BG36" s="95"/>
      <c r="BI36" s="96"/>
      <c r="BK36" s="99"/>
      <c r="BL36" s="95"/>
      <c r="BN36" s="67">
        <f t="shared" si="8"/>
        <v>0</v>
      </c>
      <c r="BO36" s="7"/>
      <c r="BP36" s="102"/>
      <c r="BQ36" s="68" t="str">
        <f t="shared" si="1"/>
        <v/>
      </c>
      <c r="BS36" s="104"/>
      <c r="BT36" s="93"/>
      <c r="BU36" s="94"/>
      <c r="BV36" s="94"/>
      <c r="BW36" s="94"/>
      <c r="BX36" s="94"/>
      <c r="BY36" s="94"/>
      <c r="BZ36" s="94"/>
      <c r="CA36" s="95"/>
      <c r="CB36" s="93"/>
      <c r="CC36" s="94"/>
      <c r="CD36" s="95"/>
      <c r="CF36" s="96"/>
      <c r="CH36" s="99"/>
      <c r="CI36" s="95"/>
      <c r="CK36" s="67">
        <f t="shared" si="9"/>
        <v>0</v>
      </c>
      <c r="CL36" s="7"/>
      <c r="CM36" s="102"/>
      <c r="CN36" s="68" t="str">
        <f t="shared" si="2"/>
        <v/>
      </c>
      <c r="CO36" s="7"/>
      <c r="CP36" s="104"/>
      <c r="CQ36" s="93"/>
      <c r="CR36" s="94"/>
      <c r="CS36" s="94"/>
      <c r="CT36" s="94"/>
      <c r="CU36" s="94"/>
      <c r="CV36" s="94"/>
      <c r="CW36" s="94"/>
      <c r="CX36" s="95"/>
      <c r="CY36" s="93"/>
      <c r="CZ36" s="94"/>
      <c r="DA36" s="95"/>
      <c r="DC36" s="96"/>
      <c r="DE36" s="99"/>
      <c r="DF36" s="95"/>
      <c r="DH36" s="67">
        <f t="shared" si="10"/>
        <v>0</v>
      </c>
      <c r="DI36" s="7"/>
      <c r="DJ36" s="102"/>
      <c r="DK36" s="68" t="str">
        <f t="shared" si="3"/>
        <v/>
      </c>
      <c r="DL36" s="7"/>
      <c r="DM36" s="104"/>
      <c r="DN36" s="93"/>
      <c r="DO36" s="94"/>
      <c r="DP36" s="94"/>
      <c r="DQ36" s="94"/>
      <c r="DR36" s="94"/>
      <c r="DS36" s="94"/>
      <c r="DT36" s="94"/>
      <c r="DU36" s="95"/>
      <c r="DV36" s="93"/>
      <c r="DW36" s="94"/>
      <c r="DX36" s="95"/>
      <c r="DZ36" s="96"/>
      <c r="EB36" s="99"/>
      <c r="EC36" s="95"/>
      <c r="EE36" s="67">
        <f t="shared" si="11"/>
        <v>0</v>
      </c>
      <c r="EF36" s="7"/>
      <c r="EG36" s="102"/>
      <c r="EH36" s="68" t="str">
        <f t="shared" si="4"/>
        <v/>
      </c>
      <c r="EI36" s="62"/>
    </row>
    <row r="37" spans="1:139" ht="15" customHeight="1" x14ac:dyDescent="0.25">
      <c r="A37" s="58"/>
      <c r="B37" s="104"/>
      <c r="C37" s="93"/>
      <c r="D37" s="94"/>
      <c r="E37" s="94"/>
      <c r="F37" s="94"/>
      <c r="G37" s="94"/>
      <c r="H37" s="94"/>
      <c r="I37" s="94"/>
      <c r="J37" s="95"/>
      <c r="K37" s="93"/>
      <c r="L37" s="94"/>
      <c r="M37" s="95"/>
      <c r="O37" s="96"/>
      <c r="Q37" s="97"/>
      <c r="R37" s="98"/>
      <c r="T37" s="67">
        <f t="shared" si="5"/>
        <v>0</v>
      </c>
      <c r="U37" s="7"/>
      <c r="V37" s="102"/>
      <c r="W37" s="68" t="str">
        <f t="shared" si="6"/>
        <v/>
      </c>
      <c r="Y37" s="104"/>
      <c r="Z37" s="93"/>
      <c r="AA37" s="94"/>
      <c r="AB37" s="94"/>
      <c r="AC37" s="94"/>
      <c r="AD37" s="94"/>
      <c r="AE37" s="94"/>
      <c r="AF37" s="94"/>
      <c r="AG37" s="95"/>
      <c r="AH37" s="93"/>
      <c r="AI37" s="94"/>
      <c r="AJ37" s="95"/>
      <c r="AL37" s="96"/>
      <c r="AN37" s="99"/>
      <c r="AO37" s="95"/>
      <c r="AQ37" s="67">
        <f t="shared" si="7"/>
        <v>0</v>
      </c>
      <c r="AR37" s="7"/>
      <c r="AS37" s="102"/>
      <c r="AT37" s="68" t="str">
        <f t="shared" si="0"/>
        <v/>
      </c>
      <c r="AV37" s="104"/>
      <c r="AW37" s="93"/>
      <c r="AX37" s="94"/>
      <c r="AY37" s="94"/>
      <c r="AZ37" s="94"/>
      <c r="BA37" s="94"/>
      <c r="BB37" s="94"/>
      <c r="BC37" s="94"/>
      <c r="BD37" s="95"/>
      <c r="BE37" s="93"/>
      <c r="BF37" s="94"/>
      <c r="BG37" s="95"/>
      <c r="BI37" s="96"/>
      <c r="BK37" s="99"/>
      <c r="BL37" s="95"/>
      <c r="BN37" s="67">
        <f t="shared" si="8"/>
        <v>0</v>
      </c>
      <c r="BO37" s="7"/>
      <c r="BP37" s="102"/>
      <c r="BQ37" s="68" t="str">
        <f t="shared" si="1"/>
        <v/>
      </c>
      <c r="BS37" s="104"/>
      <c r="BT37" s="93"/>
      <c r="BU37" s="94"/>
      <c r="BV37" s="94"/>
      <c r="BW37" s="94"/>
      <c r="BX37" s="94"/>
      <c r="BY37" s="94"/>
      <c r="BZ37" s="94"/>
      <c r="CA37" s="95"/>
      <c r="CB37" s="93"/>
      <c r="CC37" s="94"/>
      <c r="CD37" s="95"/>
      <c r="CF37" s="96"/>
      <c r="CH37" s="99"/>
      <c r="CI37" s="95"/>
      <c r="CK37" s="67">
        <f t="shared" si="9"/>
        <v>0</v>
      </c>
      <c r="CL37" s="7"/>
      <c r="CM37" s="102"/>
      <c r="CN37" s="68" t="str">
        <f t="shared" si="2"/>
        <v/>
      </c>
      <c r="CO37" s="7"/>
      <c r="CP37" s="104"/>
      <c r="CQ37" s="93"/>
      <c r="CR37" s="94"/>
      <c r="CS37" s="94"/>
      <c r="CT37" s="94"/>
      <c r="CU37" s="94"/>
      <c r="CV37" s="94"/>
      <c r="CW37" s="94"/>
      <c r="CX37" s="95"/>
      <c r="CY37" s="93"/>
      <c r="CZ37" s="94"/>
      <c r="DA37" s="95"/>
      <c r="DC37" s="96"/>
      <c r="DE37" s="99"/>
      <c r="DF37" s="95"/>
      <c r="DH37" s="67">
        <f t="shared" si="10"/>
        <v>0</v>
      </c>
      <c r="DI37" s="7"/>
      <c r="DJ37" s="102"/>
      <c r="DK37" s="68" t="str">
        <f t="shared" si="3"/>
        <v/>
      </c>
      <c r="DL37" s="7"/>
      <c r="DM37" s="104"/>
      <c r="DN37" s="93"/>
      <c r="DO37" s="94"/>
      <c r="DP37" s="94"/>
      <c r="DQ37" s="94"/>
      <c r="DR37" s="94"/>
      <c r="DS37" s="94"/>
      <c r="DT37" s="94"/>
      <c r="DU37" s="95"/>
      <c r="DV37" s="93"/>
      <c r="DW37" s="94"/>
      <c r="DX37" s="95"/>
      <c r="DZ37" s="96"/>
      <c r="EB37" s="99"/>
      <c r="EC37" s="95"/>
      <c r="EE37" s="67">
        <f t="shared" si="11"/>
        <v>0</v>
      </c>
      <c r="EF37" s="7"/>
      <c r="EG37" s="102"/>
      <c r="EH37" s="68" t="str">
        <f t="shared" si="4"/>
        <v/>
      </c>
      <c r="EI37" s="62"/>
    </row>
    <row r="38" spans="1:139" ht="15" customHeight="1" x14ac:dyDescent="0.25">
      <c r="A38" s="58"/>
      <c r="B38" s="104"/>
      <c r="C38" s="93"/>
      <c r="D38" s="94"/>
      <c r="E38" s="94"/>
      <c r="F38" s="94"/>
      <c r="G38" s="94"/>
      <c r="H38" s="94"/>
      <c r="I38" s="94"/>
      <c r="J38" s="95"/>
      <c r="K38" s="93"/>
      <c r="L38" s="94"/>
      <c r="M38" s="95"/>
      <c r="O38" s="96"/>
      <c r="Q38" s="97"/>
      <c r="R38" s="98"/>
      <c r="T38" s="67">
        <f t="shared" si="5"/>
        <v>0</v>
      </c>
      <c r="U38" s="7"/>
      <c r="V38" s="102"/>
      <c r="W38" s="68" t="str">
        <f t="shared" si="6"/>
        <v/>
      </c>
      <c r="Y38" s="104"/>
      <c r="Z38" s="93"/>
      <c r="AA38" s="94"/>
      <c r="AB38" s="94"/>
      <c r="AC38" s="94"/>
      <c r="AD38" s="94"/>
      <c r="AE38" s="94"/>
      <c r="AF38" s="94"/>
      <c r="AG38" s="95"/>
      <c r="AH38" s="93"/>
      <c r="AI38" s="94"/>
      <c r="AJ38" s="95"/>
      <c r="AL38" s="96"/>
      <c r="AN38" s="99"/>
      <c r="AO38" s="95"/>
      <c r="AQ38" s="67">
        <f t="shared" si="7"/>
        <v>0</v>
      </c>
      <c r="AR38" s="7"/>
      <c r="AS38" s="102"/>
      <c r="AT38" s="68" t="str">
        <f t="shared" si="0"/>
        <v/>
      </c>
      <c r="AV38" s="104"/>
      <c r="AW38" s="93"/>
      <c r="AX38" s="94"/>
      <c r="AY38" s="94"/>
      <c r="AZ38" s="94"/>
      <c r="BA38" s="94"/>
      <c r="BB38" s="94"/>
      <c r="BC38" s="94"/>
      <c r="BD38" s="95"/>
      <c r="BE38" s="93"/>
      <c r="BF38" s="94"/>
      <c r="BG38" s="95"/>
      <c r="BI38" s="96"/>
      <c r="BK38" s="99"/>
      <c r="BL38" s="95"/>
      <c r="BN38" s="67">
        <f t="shared" si="8"/>
        <v>0</v>
      </c>
      <c r="BO38" s="7"/>
      <c r="BP38" s="102"/>
      <c r="BQ38" s="68" t="str">
        <f t="shared" si="1"/>
        <v/>
      </c>
      <c r="BS38" s="104"/>
      <c r="BT38" s="93"/>
      <c r="BU38" s="94"/>
      <c r="BV38" s="94"/>
      <c r="BW38" s="94"/>
      <c r="BX38" s="94"/>
      <c r="BY38" s="94"/>
      <c r="BZ38" s="94"/>
      <c r="CA38" s="95"/>
      <c r="CB38" s="93"/>
      <c r="CC38" s="94"/>
      <c r="CD38" s="95"/>
      <c r="CF38" s="96"/>
      <c r="CH38" s="99"/>
      <c r="CI38" s="95"/>
      <c r="CK38" s="67">
        <f t="shared" si="9"/>
        <v>0</v>
      </c>
      <c r="CL38" s="7"/>
      <c r="CM38" s="102"/>
      <c r="CN38" s="68" t="str">
        <f t="shared" si="2"/>
        <v/>
      </c>
      <c r="CO38" s="7"/>
      <c r="CP38" s="104"/>
      <c r="CQ38" s="93"/>
      <c r="CR38" s="94"/>
      <c r="CS38" s="94"/>
      <c r="CT38" s="94"/>
      <c r="CU38" s="94"/>
      <c r="CV38" s="94"/>
      <c r="CW38" s="94"/>
      <c r="CX38" s="95"/>
      <c r="CY38" s="93"/>
      <c r="CZ38" s="94"/>
      <c r="DA38" s="95"/>
      <c r="DC38" s="96"/>
      <c r="DE38" s="99"/>
      <c r="DF38" s="95"/>
      <c r="DH38" s="67">
        <f t="shared" si="10"/>
        <v>0</v>
      </c>
      <c r="DI38" s="7"/>
      <c r="DJ38" s="102"/>
      <c r="DK38" s="68" t="str">
        <f t="shared" si="3"/>
        <v/>
      </c>
      <c r="DL38" s="7"/>
      <c r="DM38" s="104"/>
      <c r="DN38" s="93"/>
      <c r="DO38" s="94"/>
      <c r="DP38" s="94"/>
      <c r="DQ38" s="94"/>
      <c r="DR38" s="94"/>
      <c r="DS38" s="94"/>
      <c r="DT38" s="94"/>
      <c r="DU38" s="95"/>
      <c r="DV38" s="93"/>
      <c r="DW38" s="94"/>
      <c r="DX38" s="95"/>
      <c r="DZ38" s="96"/>
      <c r="EB38" s="99"/>
      <c r="EC38" s="95"/>
      <c r="EE38" s="67">
        <f t="shared" si="11"/>
        <v>0</v>
      </c>
      <c r="EF38" s="7"/>
      <c r="EG38" s="102"/>
      <c r="EH38" s="68" t="str">
        <f t="shared" si="4"/>
        <v/>
      </c>
      <c r="EI38" s="62"/>
    </row>
    <row r="39" spans="1:139" ht="15" customHeight="1" x14ac:dyDescent="0.25">
      <c r="A39" s="58"/>
      <c r="B39" s="58"/>
      <c r="R39" s="21" t="s">
        <v>30</v>
      </c>
      <c r="T39" s="69">
        <f>SUM(T9:T38)</f>
        <v>0</v>
      </c>
      <c r="U39" s="70"/>
      <c r="V39" s="71">
        <f>SUM(V9:V38)</f>
        <v>0</v>
      </c>
      <c r="W39" s="68" t="str">
        <f t="shared" ref="W39" si="12">IFERROR(IF(ISNUMBER(V39),V39/T39,""),"-")</f>
        <v>-</v>
      </c>
      <c r="Y39" s="58"/>
      <c r="AO39" s="21" t="s">
        <v>30</v>
      </c>
      <c r="AQ39" s="69">
        <f>SUM(AQ9:AQ38)</f>
        <v>0</v>
      </c>
      <c r="AR39" s="70"/>
      <c r="AS39" s="71">
        <f>SUM(AS9:AS38)</f>
        <v>0</v>
      </c>
      <c r="AT39" s="68" t="str">
        <f t="shared" si="0"/>
        <v>-</v>
      </c>
      <c r="AV39" s="58"/>
      <c r="BL39" s="21" t="s">
        <v>30</v>
      </c>
      <c r="BN39" s="69">
        <f>SUM(BN9:BN38)</f>
        <v>0</v>
      </c>
      <c r="BO39" s="70"/>
      <c r="BP39" s="71">
        <f>SUM(BP9:BP38)</f>
        <v>0</v>
      </c>
      <c r="BQ39" s="68" t="str">
        <f t="shared" si="1"/>
        <v>-</v>
      </c>
      <c r="BS39" s="58"/>
      <c r="CI39" s="21" t="s">
        <v>30</v>
      </c>
      <c r="CK39" s="69">
        <f>SUM(CK9:CK38)</f>
        <v>0</v>
      </c>
      <c r="CL39" s="70"/>
      <c r="CM39" s="71">
        <f>SUM(CM9:CM38)</f>
        <v>0</v>
      </c>
      <c r="CN39" s="68" t="str">
        <f t="shared" si="2"/>
        <v>-</v>
      </c>
      <c r="CO39" s="7"/>
      <c r="CP39" s="58"/>
      <c r="DE39" s="100"/>
      <c r="DF39" s="101" t="s">
        <v>30</v>
      </c>
      <c r="DH39" s="69">
        <f>SUM(DH9:DH38)</f>
        <v>0</v>
      </c>
      <c r="DI39" s="70"/>
      <c r="DJ39" s="71">
        <f>SUM(DJ9:DJ38)</f>
        <v>0</v>
      </c>
      <c r="DK39" s="68" t="str">
        <f t="shared" si="3"/>
        <v>-</v>
      </c>
      <c r="DL39" s="70"/>
      <c r="DM39" s="58"/>
      <c r="EC39" s="21" t="s">
        <v>30</v>
      </c>
      <c r="EE39" s="69">
        <f>SUM(EE9:EE38)</f>
        <v>0</v>
      </c>
      <c r="EF39" s="70"/>
      <c r="EG39" s="71">
        <f>SUM(EG9:EG38)</f>
        <v>0</v>
      </c>
      <c r="EH39" s="72" t="str">
        <f t="shared" si="4"/>
        <v>-</v>
      </c>
      <c r="EI39" s="62"/>
    </row>
    <row r="40" spans="1:139" ht="15" customHeight="1" x14ac:dyDescent="0.25">
      <c r="A40" s="58"/>
      <c r="B40" s="148"/>
      <c r="C40" s="150" t="s">
        <v>147</v>
      </c>
      <c r="Y40" s="58"/>
      <c r="Z40" s="150" t="s">
        <v>147</v>
      </c>
      <c r="AV40" s="58"/>
      <c r="AW40" s="150" t="s">
        <v>147</v>
      </c>
      <c r="BS40" s="58"/>
      <c r="BT40" s="150" t="s">
        <v>147</v>
      </c>
      <c r="CP40" s="58"/>
      <c r="CQ40" s="150" t="s">
        <v>147</v>
      </c>
      <c r="DM40" s="58"/>
      <c r="DN40" s="150" t="s">
        <v>147</v>
      </c>
      <c r="EI40" s="62"/>
    </row>
    <row r="41" spans="1:139" ht="15" customHeight="1" x14ac:dyDescent="0.25">
      <c r="A41" s="58"/>
      <c r="B41" s="59"/>
      <c r="C41" s="9" t="s">
        <v>12</v>
      </c>
      <c r="D41" s="5"/>
      <c r="E41" s="76"/>
      <c r="F41" s="5"/>
      <c r="G41" s="5"/>
      <c r="H41" s="5"/>
      <c r="I41" s="5"/>
      <c r="J41" s="5"/>
      <c r="K41" s="5"/>
      <c r="L41" s="5"/>
      <c r="M41" s="5"/>
      <c r="N41" s="5"/>
      <c r="O41" s="5"/>
      <c r="P41" s="5"/>
      <c r="Q41" s="5"/>
      <c r="R41" s="5"/>
      <c r="S41" s="5"/>
      <c r="T41" s="5"/>
      <c r="Y41" s="59"/>
      <c r="Z41" s="9" t="s">
        <v>12</v>
      </c>
      <c r="AA41" s="5"/>
      <c r="AB41" s="76"/>
      <c r="AC41" s="5"/>
      <c r="AD41" s="5"/>
      <c r="AE41" s="5"/>
      <c r="AF41" s="5"/>
      <c r="AG41" s="5"/>
      <c r="AH41" s="5"/>
      <c r="AI41" s="5"/>
      <c r="AJ41" s="5"/>
      <c r="AK41" s="5"/>
      <c r="AL41" s="5"/>
      <c r="AM41" s="5"/>
      <c r="AN41" s="5"/>
      <c r="AO41" s="5"/>
      <c r="AP41" s="5"/>
      <c r="AQ41" s="5"/>
      <c r="AV41" s="59"/>
      <c r="AW41" s="9" t="s">
        <v>12</v>
      </c>
      <c r="AX41" s="5"/>
      <c r="AY41" s="76"/>
      <c r="AZ41" s="5"/>
      <c r="BA41" s="5"/>
      <c r="BB41" s="5"/>
      <c r="BC41" s="5"/>
      <c r="BD41" s="5"/>
      <c r="BE41" s="5"/>
      <c r="BF41" s="5"/>
      <c r="BG41" s="5"/>
      <c r="BH41" s="5"/>
      <c r="BI41" s="5"/>
      <c r="BJ41" s="5"/>
      <c r="BK41" s="5"/>
      <c r="BL41" s="5"/>
      <c r="BM41" s="5"/>
      <c r="BN41" s="5"/>
      <c r="BS41" s="59"/>
      <c r="BT41" s="9" t="s">
        <v>12</v>
      </c>
      <c r="BU41" s="5"/>
      <c r="BV41" s="76"/>
      <c r="BW41" s="5"/>
      <c r="BX41" s="5"/>
      <c r="BY41" s="5"/>
      <c r="BZ41" s="5"/>
      <c r="CA41" s="5"/>
      <c r="CB41" s="5"/>
      <c r="CC41" s="5"/>
      <c r="CD41" s="5"/>
      <c r="CE41" s="5"/>
      <c r="CF41" s="5"/>
      <c r="CG41" s="5"/>
      <c r="CH41" s="5"/>
      <c r="CI41" s="5"/>
      <c r="CJ41" s="5"/>
      <c r="CK41" s="5"/>
      <c r="CP41" s="59"/>
      <c r="CQ41" s="9" t="s">
        <v>12</v>
      </c>
      <c r="CR41" s="5"/>
      <c r="CS41" s="76"/>
      <c r="CT41" s="5"/>
      <c r="CU41" s="5"/>
      <c r="CV41" s="5"/>
      <c r="CW41" s="5"/>
      <c r="CX41" s="5"/>
      <c r="CY41" s="5"/>
      <c r="CZ41" s="5"/>
      <c r="DA41" s="5"/>
      <c r="DB41" s="5"/>
      <c r="DC41" s="5"/>
      <c r="DD41" s="5"/>
      <c r="DE41" s="5"/>
      <c r="DF41" s="5"/>
      <c r="DG41" s="5"/>
      <c r="DH41" s="5"/>
      <c r="DM41" s="59"/>
      <c r="DN41" s="9" t="s">
        <v>12</v>
      </c>
      <c r="DO41" s="5"/>
      <c r="DP41" s="76"/>
      <c r="DQ41" s="5"/>
      <c r="DR41" s="5"/>
      <c r="DS41" s="5"/>
      <c r="DT41" s="5"/>
      <c r="DU41" s="5"/>
      <c r="DV41" s="5"/>
      <c r="DW41" s="5"/>
      <c r="DX41" s="5"/>
      <c r="DY41" s="5"/>
      <c r="DZ41" s="5"/>
      <c r="EA41" s="5"/>
      <c r="EB41" s="5"/>
      <c r="EC41" s="5"/>
      <c r="ED41" s="5"/>
      <c r="EE41" s="5"/>
      <c r="EI41" s="62"/>
    </row>
    <row r="42" spans="1:139" ht="15" customHeight="1" x14ac:dyDescent="0.25">
      <c r="A42" s="58"/>
      <c r="B42" s="63" t="s">
        <v>146</v>
      </c>
      <c r="C42" s="73" t="s">
        <v>22</v>
      </c>
      <c r="D42" s="73"/>
      <c r="E42" s="73"/>
      <c r="F42" s="73"/>
      <c r="G42" s="73"/>
      <c r="H42" s="73"/>
      <c r="I42" s="73"/>
      <c r="J42" s="73"/>
      <c r="K42" s="73" t="s">
        <v>23</v>
      </c>
      <c r="L42" s="73"/>
      <c r="M42" s="73"/>
      <c r="O42" s="34" t="s">
        <v>104</v>
      </c>
      <c r="Q42" s="6" t="s">
        <v>24</v>
      </c>
      <c r="R42" s="6" t="s">
        <v>25</v>
      </c>
      <c r="T42" s="74" t="s">
        <v>26</v>
      </c>
      <c r="U42" s="74"/>
      <c r="V42" s="74" t="s">
        <v>27</v>
      </c>
      <c r="W42" s="74" t="s">
        <v>28</v>
      </c>
      <c r="X42" s="74"/>
      <c r="Y42" s="63" t="s">
        <v>146</v>
      </c>
      <c r="Z42" s="73" t="s">
        <v>22</v>
      </c>
      <c r="AA42" s="73"/>
      <c r="AB42" s="73"/>
      <c r="AC42" s="73"/>
      <c r="AD42" s="73"/>
      <c r="AE42" s="73"/>
      <c r="AF42" s="73"/>
      <c r="AG42" s="73"/>
      <c r="AH42" s="73" t="s">
        <v>23</v>
      </c>
      <c r="AI42" s="73"/>
      <c r="AJ42" s="73"/>
      <c r="AL42" s="34" t="s">
        <v>104</v>
      </c>
      <c r="AN42" s="74" t="s">
        <v>24</v>
      </c>
      <c r="AO42" s="74" t="s">
        <v>25</v>
      </c>
      <c r="AQ42" s="74" t="s">
        <v>26</v>
      </c>
      <c r="AR42" s="74"/>
      <c r="AS42" s="74" t="s">
        <v>27</v>
      </c>
      <c r="AT42" s="74" t="s">
        <v>28</v>
      </c>
      <c r="AU42" s="74"/>
      <c r="AV42" s="63" t="s">
        <v>146</v>
      </c>
      <c r="AW42" s="73" t="s">
        <v>22</v>
      </c>
      <c r="AX42" s="73"/>
      <c r="AY42" s="73"/>
      <c r="AZ42" s="73"/>
      <c r="BA42" s="73"/>
      <c r="BB42" s="73"/>
      <c r="BC42" s="73"/>
      <c r="BD42" s="73"/>
      <c r="BE42" s="73" t="s">
        <v>23</v>
      </c>
      <c r="BF42" s="73"/>
      <c r="BG42" s="73"/>
      <c r="BI42" s="34" t="s">
        <v>104</v>
      </c>
      <c r="BK42" s="74" t="s">
        <v>24</v>
      </c>
      <c r="BL42" s="74" t="s">
        <v>25</v>
      </c>
      <c r="BN42" s="74" t="s">
        <v>26</v>
      </c>
      <c r="BO42" s="74"/>
      <c r="BP42" s="74" t="s">
        <v>27</v>
      </c>
      <c r="BQ42" s="74" t="s">
        <v>28</v>
      </c>
      <c r="BR42" s="74"/>
      <c r="BS42" s="63" t="s">
        <v>146</v>
      </c>
      <c r="BT42" s="73" t="s">
        <v>22</v>
      </c>
      <c r="BU42" s="73"/>
      <c r="BV42" s="73"/>
      <c r="BW42" s="73"/>
      <c r="BX42" s="73"/>
      <c r="BY42" s="73"/>
      <c r="BZ42" s="73"/>
      <c r="CA42" s="73"/>
      <c r="CB42" s="73" t="s">
        <v>23</v>
      </c>
      <c r="CC42" s="73"/>
      <c r="CD42" s="73"/>
      <c r="CF42" s="34" t="s">
        <v>104</v>
      </c>
      <c r="CH42" s="74" t="s">
        <v>24</v>
      </c>
      <c r="CI42" s="74" t="s">
        <v>25</v>
      </c>
      <c r="CK42" s="74" t="s">
        <v>26</v>
      </c>
      <c r="CL42" s="74"/>
      <c r="CM42" s="74" t="s">
        <v>27</v>
      </c>
      <c r="CN42" s="74" t="s">
        <v>28</v>
      </c>
      <c r="CO42" s="74"/>
      <c r="CP42" s="63" t="s">
        <v>146</v>
      </c>
      <c r="CQ42" s="73" t="s">
        <v>22</v>
      </c>
      <c r="CR42" s="73"/>
      <c r="CS42" s="73"/>
      <c r="CT42" s="73"/>
      <c r="CU42" s="73"/>
      <c r="CV42" s="73"/>
      <c r="CW42" s="73"/>
      <c r="CX42" s="73"/>
      <c r="CY42" s="73" t="s">
        <v>23</v>
      </c>
      <c r="CZ42" s="73"/>
      <c r="DA42" s="73"/>
      <c r="DC42" s="34" t="s">
        <v>104</v>
      </c>
      <c r="DE42" s="74" t="s">
        <v>24</v>
      </c>
      <c r="DF42" s="74" t="s">
        <v>25</v>
      </c>
      <c r="DH42" s="74" t="s">
        <v>26</v>
      </c>
      <c r="DI42" s="74"/>
      <c r="DJ42" s="74" t="s">
        <v>27</v>
      </c>
      <c r="DK42" s="74" t="s">
        <v>28</v>
      </c>
      <c r="DL42" s="74"/>
      <c r="DM42" s="63" t="s">
        <v>146</v>
      </c>
      <c r="DN42" s="73" t="s">
        <v>22</v>
      </c>
      <c r="DO42" s="73"/>
      <c r="DP42" s="73"/>
      <c r="DQ42" s="73"/>
      <c r="DR42" s="73"/>
      <c r="DS42" s="73"/>
      <c r="DT42" s="73"/>
      <c r="DU42" s="73"/>
      <c r="DV42" s="73" t="s">
        <v>23</v>
      </c>
      <c r="DW42" s="73"/>
      <c r="DX42" s="73"/>
      <c r="DZ42" s="34" t="s">
        <v>104</v>
      </c>
      <c r="EB42" s="74" t="s">
        <v>24</v>
      </c>
      <c r="EC42" s="74" t="s">
        <v>25</v>
      </c>
      <c r="EE42" s="74" t="s">
        <v>26</v>
      </c>
      <c r="EF42" s="74"/>
      <c r="EG42" s="74" t="s">
        <v>27</v>
      </c>
      <c r="EH42" s="74" t="s">
        <v>28</v>
      </c>
      <c r="EI42" s="62"/>
    </row>
    <row r="43" spans="1:139" ht="15" customHeight="1" x14ac:dyDescent="0.25">
      <c r="A43" s="58"/>
      <c r="B43" s="104"/>
      <c r="C43" s="93"/>
      <c r="D43" s="94"/>
      <c r="E43" s="94"/>
      <c r="F43" s="94"/>
      <c r="G43" s="94"/>
      <c r="H43" s="94"/>
      <c r="I43" s="94"/>
      <c r="J43" s="95"/>
      <c r="K43" s="93"/>
      <c r="L43" s="94"/>
      <c r="M43" s="95"/>
      <c r="O43" s="96"/>
      <c r="Q43" s="97"/>
      <c r="R43" s="98"/>
      <c r="T43" s="67">
        <f>ROUND(IFERROR(Q43*R43,0),0)</f>
        <v>0</v>
      </c>
      <c r="U43" s="7"/>
      <c r="V43" s="102"/>
      <c r="W43" s="68" t="str">
        <f t="shared" ref="W43:W73" si="13">IFERROR(IF(ISNUMBER(V43),V43/T43,""),"-")</f>
        <v/>
      </c>
      <c r="Y43" s="104"/>
      <c r="Z43" s="93"/>
      <c r="AA43" s="94"/>
      <c r="AB43" s="94"/>
      <c r="AC43" s="94"/>
      <c r="AD43" s="94"/>
      <c r="AE43" s="94"/>
      <c r="AF43" s="94"/>
      <c r="AG43" s="95"/>
      <c r="AH43" s="93"/>
      <c r="AI43" s="94"/>
      <c r="AJ43" s="95"/>
      <c r="AL43" s="96"/>
      <c r="AN43" s="99"/>
      <c r="AO43" s="95"/>
      <c r="AQ43" s="67">
        <f t="shared" ref="AQ43:AQ72" si="14">ROUND(IFERROR(AN43*AO43,0),0)</f>
        <v>0</v>
      </c>
      <c r="AR43" s="7"/>
      <c r="AS43" s="102"/>
      <c r="AT43" s="68" t="str">
        <f t="shared" ref="AT43:AT73" si="15">IFERROR(IF(ISNUMBER(AS43),AS43/AQ43,""),"-")</f>
        <v/>
      </c>
      <c r="AV43" s="104"/>
      <c r="AW43" s="93"/>
      <c r="AX43" s="94"/>
      <c r="AY43" s="94"/>
      <c r="AZ43" s="94"/>
      <c r="BA43" s="94"/>
      <c r="BB43" s="94"/>
      <c r="BC43" s="94"/>
      <c r="BD43" s="95"/>
      <c r="BE43" s="93"/>
      <c r="BF43" s="94"/>
      <c r="BG43" s="95"/>
      <c r="BI43" s="96"/>
      <c r="BK43" s="99"/>
      <c r="BL43" s="95"/>
      <c r="BN43" s="67">
        <f t="shared" ref="BN43:BN72" si="16">ROUND(IFERROR(BK43*BL43,0),0)</f>
        <v>0</v>
      </c>
      <c r="BO43" s="7"/>
      <c r="BP43" s="102"/>
      <c r="BQ43" s="68" t="str">
        <f t="shared" ref="BQ43:BQ73" si="17">IFERROR(IF(ISNUMBER(BP43),BP43/BN43,""),"-")</f>
        <v/>
      </c>
      <c r="BS43" s="104"/>
      <c r="BT43" s="93"/>
      <c r="BU43" s="94"/>
      <c r="BV43" s="94"/>
      <c r="BW43" s="94"/>
      <c r="BX43" s="94"/>
      <c r="BY43" s="94"/>
      <c r="BZ43" s="94"/>
      <c r="CA43" s="95"/>
      <c r="CB43" s="93"/>
      <c r="CC43" s="94"/>
      <c r="CD43" s="95"/>
      <c r="CF43" s="96"/>
      <c r="CH43" s="99"/>
      <c r="CI43" s="95"/>
      <c r="CK43" s="67">
        <f t="shared" ref="CK43:CK72" si="18">ROUND(IFERROR(CH43*CI43,0),0)</f>
        <v>0</v>
      </c>
      <c r="CL43" s="7"/>
      <c r="CM43" s="102"/>
      <c r="CN43" s="68" t="str">
        <f t="shared" ref="CN43:CN73" si="19">IFERROR(IF(ISNUMBER(CM43),CM43/CK43,""),"-")</f>
        <v/>
      </c>
      <c r="CO43" s="7"/>
      <c r="CP43" s="104"/>
      <c r="CQ43" s="93"/>
      <c r="CR43" s="94"/>
      <c r="CS43" s="94"/>
      <c r="CT43" s="94"/>
      <c r="CU43" s="94"/>
      <c r="CV43" s="94"/>
      <c r="CW43" s="94"/>
      <c r="CX43" s="95"/>
      <c r="CY43" s="93"/>
      <c r="CZ43" s="94"/>
      <c r="DA43" s="95"/>
      <c r="DC43" s="96"/>
      <c r="DE43" s="99"/>
      <c r="DF43" s="95"/>
      <c r="DH43" s="67">
        <f t="shared" ref="DH43:DH72" si="20">ROUND(IFERROR(DE43*DF43,0),0)</f>
        <v>0</v>
      </c>
      <c r="DI43" s="7"/>
      <c r="DJ43" s="102"/>
      <c r="DK43" s="68" t="str">
        <f t="shared" ref="DK43:DK73" si="21">IFERROR(IF(ISNUMBER(DJ43),DJ43/DH43,""),"-")</f>
        <v/>
      </c>
      <c r="DL43" s="7"/>
      <c r="DM43" s="104"/>
      <c r="DN43" s="93"/>
      <c r="DO43" s="94"/>
      <c r="DP43" s="94"/>
      <c r="DQ43" s="94"/>
      <c r="DR43" s="94"/>
      <c r="DS43" s="94"/>
      <c r="DT43" s="94"/>
      <c r="DU43" s="95"/>
      <c r="DV43" s="93"/>
      <c r="DW43" s="94"/>
      <c r="DX43" s="95"/>
      <c r="DZ43" s="96"/>
      <c r="EB43" s="99"/>
      <c r="EC43" s="95"/>
      <c r="EE43" s="67">
        <f t="shared" ref="EE43:EE72" si="22">ROUND(IFERROR(EB43*EC43,0),0)</f>
        <v>0</v>
      </c>
      <c r="EF43" s="7"/>
      <c r="EG43" s="102"/>
      <c r="EH43" s="68" t="str">
        <f t="shared" ref="EH43:EH73" si="23">IFERROR(IF(ISNUMBER(EG43),EG43/EE43,""),"-")</f>
        <v/>
      </c>
      <c r="EI43" s="62"/>
    </row>
    <row r="44" spans="1:139" ht="15" customHeight="1" x14ac:dyDescent="0.25">
      <c r="A44" s="58"/>
      <c r="B44" s="104"/>
      <c r="C44" s="93"/>
      <c r="D44" s="94"/>
      <c r="E44" s="94"/>
      <c r="F44" s="94"/>
      <c r="G44" s="94"/>
      <c r="H44" s="94"/>
      <c r="I44" s="94"/>
      <c r="J44" s="95"/>
      <c r="K44" s="93"/>
      <c r="L44" s="94"/>
      <c r="M44" s="95"/>
      <c r="O44" s="96"/>
      <c r="Q44" s="97"/>
      <c r="R44" s="98"/>
      <c r="T44" s="67">
        <f t="shared" ref="T44:T72" si="24">ROUND(IFERROR(Q44*R44,0),0)</f>
        <v>0</v>
      </c>
      <c r="U44" s="7"/>
      <c r="V44" s="102"/>
      <c r="W44" s="68" t="str">
        <f t="shared" si="13"/>
        <v/>
      </c>
      <c r="Y44" s="104"/>
      <c r="Z44" s="93"/>
      <c r="AA44" s="94"/>
      <c r="AB44" s="94"/>
      <c r="AC44" s="94"/>
      <c r="AD44" s="94"/>
      <c r="AE44" s="94"/>
      <c r="AF44" s="94"/>
      <c r="AG44" s="95"/>
      <c r="AH44" s="93"/>
      <c r="AI44" s="94"/>
      <c r="AJ44" s="95"/>
      <c r="AL44" s="96"/>
      <c r="AN44" s="99"/>
      <c r="AO44" s="95"/>
      <c r="AQ44" s="67">
        <f t="shared" si="14"/>
        <v>0</v>
      </c>
      <c r="AR44" s="7"/>
      <c r="AS44" s="102"/>
      <c r="AT44" s="68" t="str">
        <f t="shared" si="15"/>
        <v/>
      </c>
      <c r="AV44" s="104"/>
      <c r="AW44" s="93"/>
      <c r="AX44" s="94"/>
      <c r="AY44" s="94"/>
      <c r="AZ44" s="94"/>
      <c r="BA44" s="94"/>
      <c r="BB44" s="94"/>
      <c r="BC44" s="94"/>
      <c r="BD44" s="95"/>
      <c r="BE44" s="93"/>
      <c r="BF44" s="94"/>
      <c r="BG44" s="95"/>
      <c r="BI44" s="96"/>
      <c r="BK44" s="99"/>
      <c r="BL44" s="95"/>
      <c r="BN44" s="67">
        <f t="shared" si="16"/>
        <v>0</v>
      </c>
      <c r="BO44" s="7"/>
      <c r="BP44" s="102"/>
      <c r="BQ44" s="68" t="str">
        <f t="shared" si="17"/>
        <v/>
      </c>
      <c r="BS44" s="104"/>
      <c r="BT44" s="93"/>
      <c r="BU44" s="94"/>
      <c r="BV44" s="94"/>
      <c r="BW44" s="94"/>
      <c r="BX44" s="94"/>
      <c r="BY44" s="94"/>
      <c r="BZ44" s="94"/>
      <c r="CA44" s="95"/>
      <c r="CB44" s="93"/>
      <c r="CC44" s="94"/>
      <c r="CD44" s="95"/>
      <c r="CF44" s="96"/>
      <c r="CH44" s="99"/>
      <c r="CI44" s="95"/>
      <c r="CK44" s="67">
        <f t="shared" si="18"/>
        <v>0</v>
      </c>
      <c r="CL44" s="7"/>
      <c r="CM44" s="102"/>
      <c r="CN44" s="68" t="str">
        <f t="shared" si="19"/>
        <v/>
      </c>
      <c r="CO44" s="7"/>
      <c r="CP44" s="104"/>
      <c r="CQ44" s="93"/>
      <c r="CR44" s="94"/>
      <c r="CS44" s="94"/>
      <c r="CT44" s="94"/>
      <c r="CU44" s="94"/>
      <c r="CV44" s="94"/>
      <c r="CW44" s="94"/>
      <c r="CX44" s="95"/>
      <c r="CY44" s="93"/>
      <c r="CZ44" s="94"/>
      <c r="DA44" s="95"/>
      <c r="DC44" s="96"/>
      <c r="DE44" s="99"/>
      <c r="DF44" s="95"/>
      <c r="DH44" s="67">
        <f t="shared" si="20"/>
        <v>0</v>
      </c>
      <c r="DI44" s="7"/>
      <c r="DJ44" s="102"/>
      <c r="DK44" s="68" t="str">
        <f t="shared" si="21"/>
        <v/>
      </c>
      <c r="DL44" s="7"/>
      <c r="DM44" s="104"/>
      <c r="DN44" s="93"/>
      <c r="DO44" s="94"/>
      <c r="DP44" s="94"/>
      <c r="DQ44" s="94"/>
      <c r="DR44" s="94"/>
      <c r="DS44" s="94"/>
      <c r="DT44" s="94"/>
      <c r="DU44" s="95"/>
      <c r="DV44" s="93"/>
      <c r="DW44" s="94"/>
      <c r="DX44" s="95"/>
      <c r="DZ44" s="96"/>
      <c r="EB44" s="99"/>
      <c r="EC44" s="95"/>
      <c r="EE44" s="67">
        <f t="shared" si="22"/>
        <v>0</v>
      </c>
      <c r="EF44" s="7"/>
      <c r="EG44" s="102"/>
      <c r="EH44" s="68" t="str">
        <f t="shared" si="23"/>
        <v/>
      </c>
      <c r="EI44" s="62"/>
    </row>
    <row r="45" spans="1:139" ht="15" customHeight="1" x14ac:dyDescent="0.25">
      <c r="A45" s="58"/>
      <c r="B45" s="104"/>
      <c r="C45" s="93"/>
      <c r="D45" s="94"/>
      <c r="E45" s="94"/>
      <c r="F45" s="94"/>
      <c r="G45" s="94"/>
      <c r="H45" s="94"/>
      <c r="I45" s="94"/>
      <c r="J45" s="95"/>
      <c r="K45" s="93"/>
      <c r="L45" s="94"/>
      <c r="M45" s="95"/>
      <c r="O45" s="96"/>
      <c r="Q45" s="97"/>
      <c r="R45" s="98"/>
      <c r="T45" s="67">
        <f t="shared" si="24"/>
        <v>0</v>
      </c>
      <c r="U45" s="7"/>
      <c r="V45" s="102"/>
      <c r="W45" s="68" t="str">
        <f t="shared" si="13"/>
        <v/>
      </c>
      <c r="Y45" s="104"/>
      <c r="Z45" s="93"/>
      <c r="AA45" s="94"/>
      <c r="AB45" s="94"/>
      <c r="AC45" s="94"/>
      <c r="AD45" s="94"/>
      <c r="AE45" s="94"/>
      <c r="AF45" s="94"/>
      <c r="AG45" s="95"/>
      <c r="AH45" s="93"/>
      <c r="AI45" s="94"/>
      <c r="AJ45" s="95"/>
      <c r="AL45" s="96"/>
      <c r="AN45" s="99"/>
      <c r="AO45" s="95"/>
      <c r="AQ45" s="67">
        <f t="shared" si="14"/>
        <v>0</v>
      </c>
      <c r="AR45" s="7"/>
      <c r="AS45" s="102"/>
      <c r="AT45" s="68" t="str">
        <f t="shared" si="15"/>
        <v/>
      </c>
      <c r="AV45" s="104"/>
      <c r="AW45" s="93"/>
      <c r="AX45" s="94"/>
      <c r="AY45" s="94"/>
      <c r="AZ45" s="94"/>
      <c r="BA45" s="94"/>
      <c r="BB45" s="94"/>
      <c r="BC45" s="94"/>
      <c r="BD45" s="95"/>
      <c r="BE45" s="93"/>
      <c r="BF45" s="94"/>
      <c r="BG45" s="95"/>
      <c r="BI45" s="96"/>
      <c r="BK45" s="99"/>
      <c r="BL45" s="95"/>
      <c r="BN45" s="67">
        <f t="shared" si="16"/>
        <v>0</v>
      </c>
      <c r="BO45" s="7"/>
      <c r="BP45" s="102"/>
      <c r="BQ45" s="68" t="str">
        <f t="shared" si="17"/>
        <v/>
      </c>
      <c r="BS45" s="104"/>
      <c r="BT45" s="93"/>
      <c r="BU45" s="94"/>
      <c r="BV45" s="94"/>
      <c r="BW45" s="94"/>
      <c r="BX45" s="94"/>
      <c r="BY45" s="94"/>
      <c r="BZ45" s="94"/>
      <c r="CA45" s="95"/>
      <c r="CB45" s="93"/>
      <c r="CC45" s="94"/>
      <c r="CD45" s="95"/>
      <c r="CF45" s="96"/>
      <c r="CH45" s="99"/>
      <c r="CI45" s="95"/>
      <c r="CK45" s="67">
        <f t="shared" si="18"/>
        <v>0</v>
      </c>
      <c r="CL45" s="7"/>
      <c r="CM45" s="102"/>
      <c r="CN45" s="68" t="str">
        <f t="shared" si="19"/>
        <v/>
      </c>
      <c r="CO45" s="7"/>
      <c r="CP45" s="104"/>
      <c r="CQ45" s="93"/>
      <c r="CR45" s="94"/>
      <c r="CS45" s="94"/>
      <c r="CT45" s="94"/>
      <c r="CU45" s="94"/>
      <c r="CV45" s="94"/>
      <c r="CW45" s="94"/>
      <c r="CX45" s="95"/>
      <c r="CY45" s="93"/>
      <c r="CZ45" s="94"/>
      <c r="DA45" s="95"/>
      <c r="DC45" s="96"/>
      <c r="DE45" s="99"/>
      <c r="DF45" s="95"/>
      <c r="DH45" s="67">
        <f t="shared" si="20"/>
        <v>0</v>
      </c>
      <c r="DI45" s="7"/>
      <c r="DJ45" s="102"/>
      <c r="DK45" s="68" t="str">
        <f t="shared" si="21"/>
        <v/>
      </c>
      <c r="DL45" s="7"/>
      <c r="DM45" s="104"/>
      <c r="DN45" s="93"/>
      <c r="DO45" s="94"/>
      <c r="DP45" s="94"/>
      <c r="DQ45" s="94"/>
      <c r="DR45" s="94"/>
      <c r="DS45" s="94"/>
      <c r="DT45" s="94"/>
      <c r="DU45" s="95"/>
      <c r="DV45" s="93"/>
      <c r="DW45" s="94"/>
      <c r="DX45" s="95"/>
      <c r="DZ45" s="96"/>
      <c r="EB45" s="99"/>
      <c r="EC45" s="95"/>
      <c r="EE45" s="67">
        <f t="shared" si="22"/>
        <v>0</v>
      </c>
      <c r="EF45" s="7"/>
      <c r="EG45" s="102"/>
      <c r="EH45" s="68" t="str">
        <f t="shared" si="23"/>
        <v/>
      </c>
      <c r="EI45" s="62"/>
    </row>
    <row r="46" spans="1:139" ht="15" customHeight="1" x14ac:dyDescent="0.25">
      <c r="A46" s="58"/>
      <c r="B46" s="104"/>
      <c r="C46" s="93"/>
      <c r="D46" s="94"/>
      <c r="E46" s="94"/>
      <c r="F46" s="94"/>
      <c r="G46" s="94"/>
      <c r="H46" s="94"/>
      <c r="I46" s="94"/>
      <c r="J46" s="95"/>
      <c r="K46" s="93"/>
      <c r="L46" s="94"/>
      <c r="M46" s="95"/>
      <c r="O46" s="96"/>
      <c r="Q46" s="97"/>
      <c r="R46" s="98"/>
      <c r="T46" s="67">
        <f t="shared" si="24"/>
        <v>0</v>
      </c>
      <c r="U46" s="7"/>
      <c r="V46" s="102"/>
      <c r="W46" s="68" t="str">
        <f t="shared" si="13"/>
        <v/>
      </c>
      <c r="Y46" s="104"/>
      <c r="Z46" s="93"/>
      <c r="AA46" s="94"/>
      <c r="AB46" s="94"/>
      <c r="AC46" s="94"/>
      <c r="AD46" s="94"/>
      <c r="AE46" s="94"/>
      <c r="AF46" s="94"/>
      <c r="AG46" s="95"/>
      <c r="AH46" s="93"/>
      <c r="AI46" s="94"/>
      <c r="AJ46" s="95"/>
      <c r="AL46" s="96"/>
      <c r="AN46" s="99"/>
      <c r="AO46" s="95"/>
      <c r="AQ46" s="67">
        <f t="shared" si="14"/>
        <v>0</v>
      </c>
      <c r="AR46" s="7"/>
      <c r="AS46" s="102"/>
      <c r="AT46" s="68" t="str">
        <f t="shared" si="15"/>
        <v/>
      </c>
      <c r="AV46" s="104"/>
      <c r="AW46" s="93"/>
      <c r="AX46" s="94"/>
      <c r="AY46" s="94"/>
      <c r="AZ46" s="94"/>
      <c r="BA46" s="94"/>
      <c r="BB46" s="94"/>
      <c r="BC46" s="94"/>
      <c r="BD46" s="95"/>
      <c r="BE46" s="93"/>
      <c r="BF46" s="94"/>
      <c r="BG46" s="95"/>
      <c r="BI46" s="96"/>
      <c r="BK46" s="99"/>
      <c r="BL46" s="95"/>
      <c r="BN46" s="67">
        <f t="shared" si="16"/>
        <v>0</v>
      </c>
      <c r="BO46" s="7"/>
      <c r="BP46" s="102"/>
      <c r="BQ46" s="68" t="str">
        <f t="shared" si="17"/>
        <v/>
      </c>
      <c r="BS46" s="104"/>
      <c r="BT46" s="93"/>
      <c r="BU46" s="94"/>
      <c r="BV46" s="94"/>
      <c r="BW46" s="94"/>
      <c r="BX46" s="94"/>
      <c r="BY46" s="94"/>
      <c r="BZ46" s="94"/>
      <c r="CA46" s="95"/>
      <c r="CB46" s="93"/>
      <c r="CC46" s="94"/>
      <c r="CD46" s="95"/>
      <c r="CF46" s="96"/>
      <c r="CH46" s="99"/>
      <c r="CI46" s="95"/>
      <c r="CK46" s="67">
        <f t="shared" si="18"/>
        <v>0</v>
      </c>
      <c r="CL46" s="7"/>
      <c r="CM46" s="102"/>
      <c r="CN46" s="68" t="str">
        <f t="shared" si="19"/>
        <v/>
      </c>
      <c r="CO46" s="7"/>
      <c r="CP46" s="104"/>
      <c r="CQ46" s="93"/>
      <c r="CR46" s="94"/>
      <c r="CS46" s="94"/>
      <c r="CT46" s="94"/>
      <c r="CU46" s="94"/>
      <c r="CV46" s="94"/>
      <c r="CW46" s="94"/>
      <c r="CX46" s="95"/>
      <c r="CY46" s="93"/>
      <c r="CZ46" s="94"/>
      <c r="DA46" s="95"/>
      <c r="DC46" s="96"/>
      <c r="DE46" s="99"/>
      <c r="DF46" s="95"/>
      <c r="DH46" s="67">
        <f t="shared" si="20"/>
        <v>0</v>
      </c>
      <c r="DI46" s="7"/>
      <c r="DJ46" s="102"/>
      <c r="DK46" s="68" t="str">
        <f t="shared" si="21"/>
        <v/>
      </c>
      <c r="DL46" s="7"/>
      <c r="DM46" s="104"/>
      <c r="DN46" s="93"/>
      <c r="DO46" s="94"/>
      <c r="DP46" s="94"/>
      <c r="DQ46" s="94"/>
      <c r="DR46" s="94"/>
      <c r="DS46" s="94"/>
      <c r="DT46" s="94"/>
      <c r="DU46" s="95"/>
      <c r="DV46" s="93"/>
      <c r="DW46" s="94"/>
      <c r="DX46" s="95"/>
      <c r="DZ46" s="96"/>
      <c r="EB46" s="99"/>
      <c r="EC46" s="95"/>
      <c r="EE46" s="67">
        <f t="shared" si="22"/>
        <v>0</v>
      </c>
      <c r="EF46" s="7"/>
      <c r="EG46" s="102"/>
      <c r="EH46" s="68" t="str">
        <f t="shared" si="23"/>
        <v/>
      </c>
      <c r="EI46" s="62"/>
    </row>
    <row r="47" spans="1:139" ht="15" customHeight="1" x14ac:dyDescent="0.25">
      <c r="A47" s="58"/>
      <c r="B47" s="104"/>
      <c r="C47" s="93"/>
      <c r="D47" s="94"/>
      <c r="E47" s="94"/>
      <c r="F47" s="94"/>
      <c r="G47" s="94"/>
      <c r="H47" s="94"/>
      <c r="I47" s="94"/>
      <c r="J47" s="95"/>
      <c r="K47" s="93"/>
      <c r="L47" s="94"/>
      <c r="M47" s="95"/>
      <c r="O47" s="96"/>
      <c r="Q47" s="97"/>
      <c r="R47" s="98"/>
      <c r="T47" s="67">
        <f t="shared" si="24"/>
        <v>0</v>
      </c>
      <c r="U47" s="7"/>
      <c r="V47" s="102"/>
      <c r="W47" s="68" t="str">
        <f t="shared" si="13"/>
        <v/>
      </c>
      <c r="Y47" s="104"/>
      <c r="Z47" s="93"/>
      <c r="AA47" s="94"/>
      <c r="AB47" s="94"/>
      <c r="AC47" s="94"/>
      <c r="AD47" s="94"/>
      <c r="AE47" s="94"/>
      <c r="AF47" s="94"/>
      <c r="AG47" s="95"/>
      <c r="AH47" s="93"/>
      <c r="AI47" s="94"/>
      <c r="AJ47" s="95"/>
      <c r="AL47" s="96"/>
      <c r="AN47" s="99"/>
      <c r="AO47" s="95"/>
      <c r="AQ47" s="67">
        <f t="shared" si="14"/>
        <v>0</v>
      </c>
      <c r="AR47" s="7"/>
      <c r="AS47" s="102"/>
      <c r="AT47" s="68" t="str">
        <f t="shared" si="15"/>
        <v/>
      </c>
      <c r="AV47" s="104"/>
      <c r="AW47" s="93"/>
      <c r="AX47" s="94"/>
      <c r="AY47" s="94"/>
      <c r="AZ47" s="94"/>
      <c r="BA47" s="94"/>
      <c r="BB47" s="94"/>
      <c r="BC47" s="94"/>
      <c r="BD47" s="95"/>
      <c r="BE47" s="93"/>
      <c r="BF47" s="94"/>
      <c r="BG47" s="95"/>
      <c r="BI47" s="96"/>
      <c r="BK47" s="99"/>
      <c r="BL47" s="95"/>
      <c r="BN47" s="67">
        <f t="shared" si="16"/>
        <v>0</v>
      </c>
      <c r="BO47" s="7"/>
      <c r="BP47" s="102"/>
      <c r="BQ47" s="68" t="str">
        <f t="shared" si="17"/>
        <v/>
      </c>
      <c r="BS47" s="104"/>
      <c r="BT47" s="93"/>
      <c r="BU47" s="94"/>
      <c r="BV47" s="94"/>
      <c r="BW47" s="94"/>
      <c r="BX47" s="94"/>
      <c r="BY47" s="94"/>
      <c r="BZ47" s="94"/>
      <c r="CA47" s="95"/>
      <c r="CB47" s="93"/>
      <c r="CC47" s="94"/>
      <c r="CD47" s="95"/>
      <c r="CF47" s="96"/>
      <c r="CH47" s="99"/>
      <c r="CI47" s="95"/>
      <c r="CK47" s="67">
        <f t="shared" si="18"/>
        <v>0</v>
      </c>
      <c r="CL47" s="7"/>
      <c r="CM47" s="102"/>
      <c r="CN47" s="68" t="str">
        <f t="shared" si="19"/>
        <v/>
      </c>
      <c r="CO47" s="7"/>
      <c r="CP47" s="104"/>
      <c r="CQ47" s="93"/>
      <c r="CR47" s="94"/>
      <c r="CS47" s="94"/>
      <c r="CT47" s="94"/>
      <c r="CU47" s="94"/>
      <c r="CV47" s="94"/>
      <c r="CW47" s="94"/>
      <c r="CX47" s="95"/>
      <c r="CY47" s="93"/>
      <c r="CZ47" s="94"/>
      <c r="DA47" s="95"/>
      <c r="DC47" s="96"/>
      <c r="DE47" s="99"/>
      <c r="DF47" s="95"/>
      <c r="DH47" s="67">
        <f t="shared" si="20"/>
        <v>0</v>
      </c>
      <c r="DI47" s="7"/>
      <c r="DJ47" s="102"/>
      <c r="DK47" s="68" t="str">
        <f t="shared" si="21"/>
        <v/>
      </c>
      <c r="DL47" s="7"/>
      <c r="DM47" s="104"/>
      <c r="DN47" s="93"/>
      <c r="DO47" s="94"/>
      <c r="DP47" s="94"/>
      <c r="DQ47" s="94"/>
      <c r="DR47" s="94"/>
      <c r="DS47" s="94"/>
      <c r="DT47" s="94"/>
      <c r="DU47" s="95"/>
      <c r="DV47" s="93"/>
      <c r="DW47" s="94"/>
      <c r="DX47" s="95"/>
      <c r="DZ47" s="96"/>
      <c r="EB47" s="99"/>
      <c r="EC47" s="95"/>
      <c r="EE47" s="67">
        <f t="shared" si="22"/>
        <v>0</v>
      </c>
      <c r="EF47" s="7"/>
      <c r="EG47" s="102"/>
      <c r="EH47" s="68" t="str">
        <f t="shared" si="23"/>
        <v/>
      </c>
      <c r="EI47" s="62"/>
    </row>
    <row r="48" spans="1:139" ht="15" customHeight="1" x14ac:dyDescent="0.25">
      <c r="A48" s="58"/>
      <c r="B48" s="104"/>
      <c r="C48" s="93"/>
      <c r="D48" s="94"/>
      <c r="E48" s="94"/>
      <c r="F48" s="94"/>
      <c r="G48" s="94"/>
      <c r="H48" s="94"/>
      <c r="I48" s="94"/>
      <c r="J48" s="95"/>
      <c r="K48" s="93"/>
      <c r="L48" s="94"/>
      <c r="M48" s="95"/>
      <c r="O48" s="96"/>
      <c r="Q48" s="97"/>
      <c r="R48" s="98"/>
      <c r="T48" s="67">
        <f t="shared" si="24"/>
        <v>0</v>
      </c>
      <c r="U48" s="7"/>
      <c r="V48" s="102"/>
      <c r="W48" s="68" t="str">
        <f t="shared" si="13"/>
        <v/>
      </c>
      <c r="Y48" s="104"/>
      <c r="Z48" s="93"/>
      <c r="AA48" s="94"/>
      <c r="AB48" s="94"/>
      <c r="AC48" s="94"/>
      <c r="AD48" s="94"/>
      <c r="AE48" s="94"/>
      <c r="AF48" s="94"/>
      <c r="AG48" s="95"/>
      <c r="AH48" s="93"/>
      <c r="AI48" s="94"/>
      <c r="AJ48" s="95"/>
      <c r="AL48" s="96"/>
      <c r="AN48" s="99"/>
      <c r="AO48" s="95"/>
      <c r="AQ48" s="67">
        <f t="shared" si="14"/>
        <v>0</v>
      </c>
      <c r="AR48" s="7"/>
      <c r="AS48" s="102"/>
      <c r="AT48" s="68" t="str">
        <f t="shared" si="15"/>
        <v/>
      </c>
      <c r="AV48" s="104"/>
      <c r="AW48" s="93"/>
      <c r="AX48" s="94"/>
      <c r="AY48" s="94"/>
      <c r="AZ48" s="94"/>
      <c r="BA48" s="94"/>
      <c r="BB48" s="94"/>
      <c r="BC48" s="94"/>
      <c r="BD48" s="95"/>
      <c r="BE48" s="93"/>
      <c r="BF48" s="94"/>
      <c r="BG48" s="95"/>
      <c r="BI48" s="96"/>
      <c r="BK48" s="99"/>
      <c r="BL48" s="95"/>
      <c r="BN48" s="67">
        <f t="shared" si="16"/>
        <v>0</v>
      </c>
      <c r="BO48" s="7"/>
      <c r="BP48" s="102"/>
      <c r="BQ48" s="68" t="str">
        <f t="shared" si="17"/>
        <v/>
      </c>
      <c r="BS48" s="104"/>
      <c r="BT48" s="93"/>
      <c r="BU48" s="94"/>
      <c r="BV48" s="94"/>
      <c r="BW48" s="94"/>
      <c r="BX48" s="94"/>
      <c r="BY48" s="94"/>
      <c r="BZ48" s="94"/>
      <c r="CA48" s="95"/>
      <c r="CB48" s="93"/>
      <c r="CC48" s="94"/>
      <c r="CD48" s="95"/>
      <c r="CF48" s="96"/>
      <c r="CH48" s="99"/>
      <c r="CI48" s="95"/>
      <c r="CK48" s="67">
        <f t="shared" si="18"/>
        <v>0</v>
      </c>
      <c r="CL48" s="7"/>
      <c r="CM48" s="102"/>
      <c r="CN48" s="68" t="str">
        <f t="shared" si="19"/>
        <v/>
      </c>
      <c r="CO48" s="7"/>
      <c r="CP48" s="104"/>
      <c r="CQ48" s="93"/>
      <c r="CR48" s="94"/>
      <c r="CS48" s="94"/>
      <c r="CT48" s="94"/>
      <c r="CU48" s="94"/>
      <c r="CV48" s="94"/>
      <c r="CW48" s="94"/>
      <c r="CX48" s="95"/>
      <c r="CY48" s="93"/>
      <c r="CZ48" s="94"/>
      <c r="DA48" s="95"/>
      <c r="DC48" s="96"/>
      <c r="DE48" s="99"/>
      <c r="DF48" s="95"/>
      <c r="DH48" s="67">
        <f t="shared" si="20"/>
        <v>0</v>
      </c>
      <c r="DI48" s="7"/>
      <c r="DJ48" s="102"/>
      <c r="DK48" s="68" t="str">
        <f t="shared" si="21"/>
        <v/>
      </c>
      <c r="DL48" s="7"/>
      <c r="DM48" s="104"/>
      <c r="DN48" s="93"/>
      <c r="DO48" s="94"/>
      <c r="DP48" s="94"/>
      <c r="DQ48" s="94"/>
      <c r="DR48" s="94"/>
      <c r="DS48" s="94"/>
      <c r="DT48" s="94"/>
      <c r="DU48" s="95"/>
      <c r="DV48" s="93"/>
      <c r="DW48" s="94"/>
      <c r="DX48" s="95"/>
      <c r="DZ48" s="96"/>
      <c r="EB48" s="99"/>
      <c r="EC48" s="95"/>
      <c r="EE48" s="67">
        <f t="shared" si="22"/>
        <v>0</v>
      </c>
      <c r="EF48" s="7"/>
      <c r="EG48" s="102"/>
      <c r="EH48" s="68" t="str">
        <f t="shared" si="23"/>
        <v/>
      </c>
      <c r="EI48" s="62"/>
    </row>
    <row r="49" spans="1:139" ht="15" customHeight="1" x14ac:dyDescent="0.25">
      <c r="A49" s="58"/>
      <c r="B49" s="104"/>
      <c r="C49" s="93"/>
      <c r="D49" s="94"/>
      <c r="E49" s="94"/>
      <c r="F49" s="94"/>
      <c r="G49" s="94"/>
      <c r="H49" s="94"/>
      <c r="I49" s="94"/>
      <c r="J49" s="95"/>
      <c r="K49" s="93"/>
      <c r="L49" s="94"/>
      <c r="M49" s="95"/>
      <c r="O49" s="96"/>
      <c r="Q49" s="97"/>
      <c r="R49" s="98"/>
      <c r="T49" s="67">
        <f t="shared" si="24"/>
        <v>0</v>
      </c>
      <c r="U49" s="7"/>
      <c r="V49" s="102"/>
      <c r="W49" s="68" t="str">
        <f t="shared" si="13"/>
        <v/>
      </c>
      <c r="Y49" s="104"/>
      <c r="Z49" s="93"/>
      <c r="AA49" s="94"/>
      <c r="AB49" s="94"/>
      <c r="AC49" s="94"/>
      <c r="AD49" s="94"/>
      <c r="AE49" s="94"/>
      <c r="AF49" s="94"/>
      <c r="AG49" s="95"/>
      <c r="AH49" s="93"/>
      <c r="AI49" s="94"/>
      <c r="AJ49" s="95"/>
      <c r="AL49" s="96"/>
      <c r="AN49" s="99"/>
      <c r="AO49" s="95"/>
      <c r="AQ49" s="67">
        <f t="shared" si="14"/>
        <v>0</v>
      </c>
      <c r="AR49" s="7"/>
      <c r="AS49" s="102"/>
      <c r="AT49" s="68" t="str">
        <f t="shared" si="15"/>
        <v/>
      </c>
      <c r="AV49" s="104"/>
      <c r="AW49" s="93"/>
      <c r="AX49" s="94"/>
      <c r="AY49" s="94"/>
      <c r="AZ49" s="94"/>
      <c r="BA49" s="94"/>
      <c r="BB49" s="94"/>
      <c r="BC49" s="94"/>
      <c r="BD49" s="95"/>
      <c r="BE49" s="93"/>
      <c r="BF49" s="94"/>
      <c r="BG49" s="95"/>
      <c r="BI49" s="96"/>
      <c r="BK49" s="99"/>
      <c r="BL49" s="95"/>
      <c r="BN49" s="67">
        <f t="shared" si="16"/>
        <v>0</v>
      </c>
      <c r="BO49" s="7"/>
      <c r="BP49" s="102"/>
      <c r="BQ49" s="68" t="str">
        <f t="shared" si="17"/>
        <v/>
      </c>
      <c r="BS49" s="104"/>
      <c r="BT49" s="93"/>
      <c r="BU49" s="94"/>
      <c r="BV49" s="94"/>
      <c r="BW49" s="94"/>
      <c r="BX49" s="94"/>
      <c r="BY49" s="94"/>
      <c r="BZ49" s="94"/>
      <c r="CA49" s="95"/>
      <c r="CB49" s="93"/>
      <c r="CC49" s="94"/>
      <c r="CD49" s="95"/>
      <c r="CF49" s="96"/>
      <c r="CH49" s="99"/>
      <c r="CI49" s="95"/>
      <c r="CK49" s="67">
        <f t="shared" si="18"/>
        <v>0</v>
      </c>
      <c r="CL49" s="7"/>
      <c r="CM49" s="102"/>
      <c r="CN49" s="68" t="str">
        <f t="shared" si="19"/>
        <v/>
      </c>
      <c r="CO49" s="7"/>
      <c r="CP49" s="104"/>
      <c r="CQ49" s="93"/>
      <c r="CR49" s="94"/>
      <c r="CS49" s="94"/>
      <c r="CT49" s="94"/>
      <c r="CU49" s="94"/>
      <c r="CV49" s="94"/>
      <c r="CW49" s="94"/>
      <c r="CX49" s="95"/>
      <c r="CY49" s="93"/>
      <c r="CZ49" s="94"/>
      <c r="DA49" s="95"/>
      <c r="DC49" s="96"/>
      <c r="DE49" s="99"/>
      <c r="DF49" s="95"/>
      <c r="DH49" s="67">
        <f t="shared" si="20"/>
        <v>0</v>
      </c>
      <c r="DI49" s="7"/>
      <c r="DJ49" s="102"/>
      <c r="DK49" s="68" t="str">
        <f t="shared" si="21"/>
        <v/>
      </c>
      <c r="DL49" s="7"/>
      <c r="DM49" s="104"/>
      <c r="DN49" s="93"/>
      <c r="DO49" s="94"/>
      <c r="DP49" s="94"/>
      <c r="DQ49" s="94"/>
      <c r="DR49" s="94"/>
      <c r="DS49" s="94"/>
      <c r="DT49" s="94"/>
      <c r="DU49" s="95"/>
      <c r="DV49" s="93"/>
      <c r="DW49" s="94"/>
      <c r="DX49" s="95"/>
      <c r="DZ49" s="96"/>
      <c r="EB49" s="99"/>
      <c r="EC49" s="95"/>
      <c r="EE49" s="67">
        <f t="shared" si="22"/>
        <v>0</v>
      </c>
      <c r="EF49" s="7"/>
      <c r="EG49" s="102"/>
      <c r="EH49" s="68" t="str">
        <f t="shared" si="23"/>
        <v/>
      </c>
      <c r="EI49" s="62"/>
    </row>
    <row r="50" spans="1:139" ht="15" customHeight="1" x14ac:dyDescent="0.25">
      <c r="A50" s="58"/>
      <c r="B50" s="104"/>
      <c r="C50" s="93"/>
      <c r="D50" s="94"/>
      <c r="E50" s="94"/>
      <c r="F50" s="94"/>
      <c r="G50" s="94"/>
      <c r="H50" s="94"/>
      <c r="I50" s="94"/>
      <c r="J50" s="95"/>
      <c r="K50" s="93"/>
      <c r="L50" s="94"/>
      <c r="M50" s="95"/>
      <c r="O50" s="96"/>
      <c r="Q50" s="97"/>
      <c r="R50" s="98"/>
      <c r="T50" s="67">
        <f t="shared" si="24"/>
        <v>0</v>
      </c>
      <c r="U50" s="7"/>
      <c r="V50" s="102"/>
      <c r="W50" s="68" t="str">
        <f t="shared" si="13"/>
        <v/>
      </c>
      <c r="Y50" s="104"/>
      <c r="Z50" s="93"/>
      <c r="AA50" s="94"/>
      <c r="AB50" s="94"/>
      <c r="AC50" s="94"/>
      <c r="AD50" s="94"/>
      <c r="AE50" s="94"/>
      <c r="AF50" s="94"/>
      <c r="AG50" s="95"/>
      <c r="AH50" s="93"/>
      <c r="AI50" s="94"/>
      <c r="AJ50" s="95"/>
      <c r="AL50" s="96"/>
      <c r="AN50" s="99"/>
      <c r="AO50" s="95"/>
      <c r="AQ50" s="67">
        <f t="shared" si="14"/>
        <v>0</v>
      </c>
      <c r="AR50" s="7"/>
      <c r="AS50" s="102"/>
      <c r="AT50" s="68" t="str">
        <f t="shared" si="15"/>
        <v/>
      </c>
      <c r="AV50" s="104"/>
      <c r="AW50" s="93"/>
      <c r="AX50" s="94"/>
      <c r="AY50" s="94"/>
      <c r="AZ50" s="94"/>
      <c r="BA50" s="94"/>
      <c r="BB50" s="94"/>
      <c r="BC50" s="94"/>
      <c r="BD50" s="95"/>
      <c r="BE50" s="93"/>
      <c r="BF50" s="94"/>
      <c r="BG50" s="95"/>
      <c r="BI50" s="96"/>
      <c r="BK50" s="99"/>
      <c r="BL50" s="95"/>
      <c r="BN50" s="67">
        <f t="shared" si="16"/>
        <v>0</v>
      </c>
      <c r="BO50" s="7"/>
      <c r="BP50" s="102"/>
      <c r="BQ50" s="68" t="str">
        <f t="shared" si="17"/>
        <v/>
      </c>
      <c r="BS50" s="104"/>
      <c r="BT50" s="93"/>
      <c r="BU50" s="94"/>
      <c r="BV50" s="94"/>
      <c r="BW50" s="94"/>
      <c r="BX50" s="94"/>
      <c r="BY50" s="94"/>
      <c r="BZ50" s="94"/>
      <c r="CA50" s="95"/>
      <c r="CB50" s="93"/>
      <c r="CC50" s="94"/>
      <c r="CD50" s="95"/>
      <c r="CF50" s="96"/>
      <c r="CH50" s="99"/>
      <c r="CI50" s="95"/>
      <c r="CK50" s="67">
        <f t="shared" si="18"/>
        <v>0</v>
      </c>
      <c r="CL50" s="7"/>
      <c r="CM50" s="102"/>
      <c r="CN50" s="68" t="str">
        <f t="shared" si="19"/>
        <v/>
      </c>
      <c r="CO50" s="7"/>
      <c r="CP50" s="104"/>
      <c r="CQ50" s="93"/>
      <c r="CR50" s="94"/>
      <c r="CS50" s="94"/>
      <c r="CT50" s="94"/>
      <c r="CU50" s="94"/>
      <c r="CV50" s="94"/>
      <c r="CW50" s="94"/>
      <c r="CX50" s="95"/>
      <c r="CY50" s="93"/>
      <c r="CZ50" s="94"/>
      <c r="DA50" s="95"/>
      <c r="DC50" s="96"/>
      <c r="DE50" s="99"/>
      <c r="DF50" s="95"/>
      <c r="DH50" s="67">
        <f t="shared" si="20"/>
        <v>0</v>
      </c>
      <c r="DI50" s="7"/>
      <c r="DJ50" s="102"/>
      <c r="DK50" s="68" t="str">
        <f t="shared" si="21"/>
        <v/>
      </c>
      <c r="DL50" s="7"/>
      <c r="DM50" s="104"/>
      <c r="DN50" s="93"/>
      <c r="DO50" s="94"/>
      <c r="DP50" s="94"/>
      <c r="DQ50" s="94"/>
      <c r="DR50" s="94"/>
      <c r="DS50" s="94"/>
      <c r="DT50" s="94"/>
      <c r="DU50" s="95"/>
      <c r="DV50" s="93"/>
      <c r="DW50" s="94"/>
      <c r="DX50" s="95"/>
      <c r="DZ50" s="96"/>
      <c r="EB50" s="99"/>
      <c r="EC50" s="95"/>
      <c r="EE50" s="67">
        <f t="shared" si="22"/>
        <v>0</v>
      </c>
      <c r="EF50" s="7"/>
      <c r="EG50" s="102"/>
      <c r="EH50" s="68" t="str">
        <f t="shared" si="23"/>
        <v/>
      </c>
      <c r="EI50" s="62"/>
    </row>
    <row r="51" spans="1:139" ht="15" customHeight="1" x14ac:dyDescent="0.25">
      <c r="A51" s="58"/>
      <c r="B51" s="104"/>
      <c r="C51" s="93"/>
      <c r="D51" s="94"/>
      <c r="E51" s="94"/>
      <c r="F51" s="94"/>
      <c r="G51" s="94"/>
      <c r="H51" s="94"/>
      <c r="I51" s="94"/>
      <c r="J51" s="95"/>
      <c r="K51" s="93"/>
      <c r="L51" s="94"/>
      <c r="M51" s="95"/>
      <c r="O51" s="96"/>
      <c r="Q51" s="97"/>
      <c r="R51" s="98"/>
      <c r="T51" s="67">
        <f t="shared" si="24"/>
        <v>0</v>
      </c>
      <c r="U51" s="7"/>
      <c r="V51" s="102"/>
      <c r="W51" s="68" t="str">
        <f t="shared" si="13"/>
        <v/>
      </c>
      <c r="Y51" s="104"/>
      <c r="Z51" s="93"/>
      <c r="AA51" s="94"/>
      <c r="AB51" s="94"/>
      <c r="AC51" s="94"/>
      <c r="AD51" s="94"/>
      <c r="AE51" s="94"/>
      <c r="AF51" s="94"/>
      <c r="AG51" s="95"/>
      <c r="AH51" s="93"/>
      <c r="AI51" s="94"/>
      <c r="AJ51" s="95"/>
      <c r="AL51" s="96"/>
      <c r="AN51" s="99"/>
      <c r="AO51" s="95"/>
      <c r="AQ51" s="67">
        <f t="shared" si="14"/>
        <v>0</v>
      </c>
      <c r="AR51" s="7"/>
      <c r="AS51" s="102"/>
      <c r="AT51" s="68" t="str">
        <f t="shared" si="15"/>
        <v/>
      </c>
      <c r="AV51" s="104"/>
      <c r="AW51" s="93"/>
      <c r="AX51" s="94"/>
      <c r="AY51" s="94"/>
      <c r="AZ51" s="94"/>
      <c r="BA51" s="94"/>
      <c r="BB51" s="94"/>
      <c r="BC51" s="94"/>
      <c r="BD51" s="95"/>
      <c r="BE51" s="93"/>
      <c r="BF51" s="94"/>
      <c r="BG51" s="95"/>
      <c r="BI51" s="96"/>
      <c r="BK51" s="99"/>
      <c r="BL51" s="95"/>
      <c r="BN51" s="67">
        <f t="shared" si="16"/>
        <v>0</v>
      </c>
      <c r="BO51" s="7"/>
      <c r="BP51" s="102"/>
      <c r="BQ51" s="68" t="str">
        <f t="shared" si="17"/>
        <v/>
      </c>
      <c r="BS51" s="104"/>
      <c r="BT51" s="93"/>
      <c r="BU51" s="94"/>
      <c r="BV51" s="94"/>
      <c r="BW51" s="94"/>
      <c r="BX51" s="94"/>
      <c r="BY51" s="94"/>
      <c r="BZ51" s="94"/>
      <c r="CA51" s="95"/>
      <c r="CB51" s="93"/>
      <c r="CC51" s="94"/>
      <c r="CD51" s="95"/>
      <c r="CF51" s="96"/>
      <c r="CH51" s="99"/>
      <c r="CI51" s="95"/>
      <c r="CK51" s="67">
        <f t="shared" si="18"/>
        <v>0</v>
      </c>
      <c r="CL51" s="7"/>
      <c r="CM51" s="102"/>
      <c r="CN51" s="68" t="str">
        <f t="shared" si="19"/>
        <v/>
      </c>
      <c r="CO51" s="7"/>
      <c r="CP51" s="104"/>
      <c r="CQ51" s="93"/>
      <c r="CR51" s="94"/>
      <c r="CS51" s="94"/>
      <c r="CT51" s="94"/>
      <c r="CU51" s="94"/>
      <c r="CV51" s="94"/>
      <c r="CW51" s="94"/>
      <c r="CX51" s="95"/>
      <c r="CY51" s="93"/>
      <c r="CZ51" s="94"/>
      <c r="DA51" s="95"/>
      <c r="DC51" s="96"/>
      <c r="DE51" s="99"/>
      <c r="DF51" s="95"/>
      <c r="DH51" s="67">
        <f t="shared" si="20"/>
        <v>0</v>
      </c>
      <c r="DI51" s="7"/>
      <c r="DJ51" s="102"/>
      <c r="DK51" s="68" t="str">
        <f t="shared" si="21"/>
        <v/>
      </c>
      <c r="DL51" s="7"/>
      <c r="DM51" s="104"/>
      <c r="DN51" s="93"/>
      <c r="DO51" s="94"/>
      <c r="DP51" s="94"/>
      <c r="DQ51" s="94"/>
      <c r="DR51" s="94"/>
      <c r="DS51" s="94"/>
      <c r="DT51" s="94"/>
      <c r="DU51" s="95"/>
      <c r="DV51" s="93"/>
      <c r="DW51" s="94"/>
      <c r="DX51" s="95"/>
      <c r="DZ51" s="96"/>
      <c r="EB51" s="99"/>
      <c r="EC51" s="95"/>
      <c r="EE51" s="67">
        <f t="shared" si="22"/>
        <v>0</v>
      </c>
      <c r="EF51" s="7"/>
      <c r="EG51" s="102"/>
      <c r="EH51" s="68" t="str">
        <f t="shared" si="23"/>
        <v/>
      </c>
      <c r="EI51" s="62"/>
    </row>
    <row r="52" spans="1:139" ht="15" customHeight="1" x14ac:dyDescent="0.25">
      <c r="A52" s="58"/>
      <c r="B52" s="104"/>
      <c r="C52" s="93"/>
      <c r="D52" s="94"/>
      <c r="E52" s="94"/>
      <c r="F52" s="94"/>
      <c r="G52" s="94"/>
      <c r="H52" s="94"/>
      <c r="I52" s="94"/>
      <c r="J52" s="95"/>
      <c r="K52" s="93"/>
      <c r="L52" s="94"/>
      <c r="M52" s="95"/>
      <c r="O52" s="96"/>
      <c r="Q52" s="97"/>
      <c r="R52" s="98"/>
      <c r="T52" s="67">
        <f t="shared" si="24"/>
        <v>0</v>
      </c>
      <c r="U52" s="7"/>
      <c r="V52" s="102"/>
      <c r="W52" s="68" t="str">
        <f t="shared" si="13"/>
        <v/>
      </c>
      <c r="Y52" s="104"/>
      <c r="Z52" s="93"/>
      <c r="AA52" s="94"/>
      <c r="AB52" s="94"/>
      <c r="AC52" s="94"/>
      <c r="AD52" s="94"/>
      <c r="AE52" s="94"/>
      <c r="AF52" s="94"/>
      <c r="AG52" s="95"/>
      <c r="AH52" s="93"/>
      <c r="AI52" s="94"/>
      <c r="AJ52" s="95"/>
      <c r="AL52" s="96"/>
      <c r="AN52" s="99"/>
      <c r="AO52" s="95"/>
      <c r="AQ52" s="67">
        <f t="shared" si="14"/>
        <v>0</v>
      </c>
      <c r="AR52" s="7"/>
      <c r="AS52" s="102"/>
      <c r="AT52" s="68" t="str">
        <f t="shared" si="15"/>
        <v/>
      </c>
      <c r="AV52" s="104"/>
      <c r="AW52" s="93"/>
      <c r="AX52" s="94"/>
      <c r="AY52" s="94"/>
      <c r="AZ52" s="94"/>
      <c r="BA52" s="94"/>
      <c r="BB52" s="94"/>
      <c r="BC52" s="94"/>
      <c r="BD52" s="95"/>
      <c r="BE52" s="93"/>
      <c r="BF52" s="94"/>
      <c r="BG52" s="95"/>
      <c r="BI52" s="96"/>
      <c r="BK52" s="99"/>
      <c r="BL52" s="95"/>
      <c r="BN52" s="67">
        <f t="shared" si="16"/>
        <v>0</v>
      </c>
      <c r="BO52" s="7"/>
      <c r="BP52" s="102"/>
      <c r="BQ52" s="68" t="str">
        <f t="shared" si="17"/>
        <v/>
      </c>
      <c r="BS52" s="104"/>
      <c r="BT52" s="93"/>
      <c r="BU52" s="94"/>
      <c r="BV52" s="94"/>
      <c r="BW52" s="94"/>
      <c r="BX52" s="94"/>
      <c r="BY52" s="94"/>
      <c r="BZ52" s="94"/>
      <c r="CA52" s="95"/>
      <c r="CB52" s="93"/>
      <c r="CC52" s="94"/>
      <c r="CD52" s="95"/>
      <c r="CF52" s="96"/>
      <c r="CH52" s="99"/>
      <c r="CI52" s="95"/>
      <c r="CK52" s="67">
        <f t="shared" si="18"/>
        <v>0</v>
      </c>
      <c r="CL52" s="7"/>
      <c r="CM52" s="102"/>
      <c r="CN52" s="68" t="str">
        <f t="shared" si="19"/>
        <v/>
      </c>
      <c r="CO52" s="7"/>
      <c r="CP52" s="104"/>
      <c r="CQ52" s="93"/>
      <c r="CR52" s="94"/>
      <c r="CS52" s="94"/>
      <c r="CT52" s="94"/>
      <c r="CU52" s="94"/>
      <c r="CV52" s="94"/>
      <c r="CW52" s="94"/>
      <c r="CX52" s="95"/>
      <c r="CY52" s="93"/>
      <c r="CZ52" s="94"/>
      <c r="DA52" s="95"/>
      <c r="DC52" s="96"/>
      <c r="DE52" s="99"/>
      <c r="DF52" s="95"/>
      <c r="DH52" s="67">
        <f t="shared" si="20"/>
        <v>0</v>
      </c>
      <c r="DI52" s="7"/>
      <c r="DJ52" s="102"/>
      <c r="DK52" s="68" t="str">
        <f t="shared" si="21"/>
        <v/>
      </c>
      <c r="DL52" s="7"/>
      <c r="DM52" s="104"/>
      <c r="DN52" s="93"/>
      <c r="DO52" s="94"/>
      <c r="DP52" s="94"/>
      <c r="DQ52" s="94"/>
      <c r="DR52" s="94"/>
      <c r="DS52" s="94"/>
      <c r="DT52" s="94"/>
      <c r="DU52" s="95"/>
      <c r="DV52" s="93"/>
      <c r="DW52" s="94"/>
      <c r="DX52" s="95"/>
      <c r="DZ52" s="96"/>
      <c r="EB52" s="99"/>
      <c r="EC52" s="95"/>
      <c r="EE52" s="67">
        <f t="shared" si="22"/>
        <v>0</v>
      </c>
      <c r="EF52" s="7"/>
      <c r="EG52" s="102"/>
      <c r="EH52" s="68" t="str">
        <f t="shared" si="23"/>
        <v/>
      </c>
      <c r="EI52" s="62"/>
    </row>
    <row r="53" spans="1:139" ht="15" customHeight="1" x14ac:dyDescent="0.25">
      <c r="A53" s="58"/>
      <c r="B53" s="104"/>
      <c r="C53" s="93"/>
      <c r="D53" s="94"/>
      <c r="E53" s="94"/>
      <c r="F53" s="94"/>
      <c r="G53" s="94"/>
      <c r="H53" s="94"/>
      <c r="I53" s="94"/>
      <c r="J53" s="95"/>
      <c r="K53" s="93"/>
      <c r="L53" s="94"/>
      <c r="M53" s="95"/>
      <c r="O53" s="96"/>
      <c r="Q53" s="97"/>
      <c r="R53" s="98"/>
      <c r="T53" s="67">
        <f t="shared" si="24"/>
        <v>0</v>
      </c>
      <c r="U53" s="7"/>
      <c r="V53" s="102"/>
      <c r="W53" s="68" t="str">
        <f t="shared" si="13"/>
        <v/>
      </c>
      <c r="Y53" s="104"/>
      <c r="Z53" s="93"/>
      <c r="AA53" s="94"/>
      <c r="AB53" s="94"/>
      <c r="AC53" s="94"/>
      <c r="AD53" s="94"/>
      <c r="AE53" s="94"/>
      <c r="AF53" s="94"/>
      <c r="AG53" s="95"/>
      <c r="AH53" s="93"/>
      <c r="AI53" s="94"/>
      <c r="AJ53" s="95"/>
      <c r="AL53" s="96"/>
      <c r="AN53" s="99"/>
      <c r="AO53" s="95"/>
      <c r="AQ53" s="67">
        <f t="shared" si="14"/>
        <v>0</v>
      </c>
      <c r="AR53" s="7"/>
      <c r="AS53" s="102"/>
      <c r="AT53" s="68" t="str">
        <f t="shared" si="15"/>
        <v/>
      </c>
      <c r="AV53" s="104"/>
      <c r="AW53" s="93"/>
      <c r="AX53" s="94"/>
      <c r="AY53" s="94"/>
      <c r="AZ53" s="94"/>
      <c r="BA53" s="94"/>
      <c r="BB53" s="94"/>
      <c r="BC53" s="94"/>
      <c r="BD53" s="95"/>
      <c r="BE53" s="93"/>
      <c r="BF53" s="94"/>
      <c r="BG53" s="95"/>
      <c r="BI53" s="96"/>
      <c r="BK53" s="99"/>
      <c r="BL53" s="95"/>
      <c r="BN53" s="67">
        <f t="shared" si="16"/>
        <v>0</v>
      </c>
      <c r="BO53" s="7"/>
      <c r="BP53" s="102"/>
      <c r="BQ53" s="68" t="str">
        <f t="shared" si="17"/>
        <v/>
      </c>
      <c r="BS53" s="104"/>
      <c r="BT53" s="93"/>
      <c r="BU53" s="94"/>
      <c r="BV53" s="94"/>
      <c r="BW53" s="94"/>
      <c r="BX53" s="94"/>
      <c r="BY53" s="94"/>
      <c r="BZ53" s="94"/>
      <c r="CA53" s="95"/>
      <c r="CB53" s="93"/>
      <c r="CC53" s="94"/>
      <c r="CD53" s="95"/>
      <c r="CF53" s="96"/>
      <c r="CH53" s="99"/>
      <c r="CI53" s="95"/>
      <c r="CK53" s="67">
        <f t="shared" si="18"/>
        <v>0</v>
      </c>
      <c r="CL53" s="7"/>
      <c r="CM53" s="102"/>
      <c r="CN53" s="68" t="str">
        <f t="shared" si="19"/>
        <v/>
      </c>
      <c r="CO53" s="7"/>
      <c r="CP53" s="104"/>
      <c r="CQ53" s="93"/>
      <c r="CR53" s="94"/>
      <c r="CS53" s="94"/>
      <c r="CT53" s="94"/>
      <c r="CU53" s="94"/>
      <c r="CV53" s="94"/>
      <c r="CW53" s="94"/>
      <c r="CX53" s="95"/>
      <c r="CY53" s="93"/>
      <c r="CZ53" s="94"/>
      <c r="DA53" s="95"/>
      <c r="DC53" s="96"/>
      <c r="DE53" s="99"/>
      <c r="DF53" s="95"/>
      <c r="DH53" s="67">
        <f t="shared" si="20"/>
        <v>0</v>
      </c>
      <c r="DI53" s="7"/>
      <c r="DJ53" s="102"/>
      <c r="DK53" s="68" t="str">
        <f t="shared" si="21"/>
        <v/>
      </c>
      <c r="DL53" s="7"/>
      <c r="DM53" s="104"/>
      <c r="DN53" s="93"/>
      <c r="DO53" s="94"/>
      <c r="DP53" s="94"/>
      <c r="DQ53" s="94"/>
      <c r="DR53" s="94"/>
      <c r="DS53" s="94"/>
      <c r="DT53" s="94"/>
      <c r="DU53" s="95"/>
      <c r="DV53" s="93"/>
      <c r="DW53" s="94"/>
      <c r="DX53" s="95"/>
      <c r="DZ53" s="96"/>
      <c r="EB53" s="99"/>
      <c r="EC53" s="95"/>
      <c r="EE53" s="67">
        <f t="shared" si="22"/>
        <v>0</v>
      </c>
      <c r="EF53" s="7"/>
      <c r="EG53" s="102"/>
      <c r="EH53" s="68" t="str">
        <f t="shared" si="23"/>
        <v/>
      </c>
      <c r="EI53" s="62"/>
    </row>
    <row r="54" spans="1:139" ht="15" customHeight="1" x14ac:dyDescent="0.25">
      <c r="A54" s="58"/>
      <c r="B54" s="104"/>
      <c r="C54" s="93"/>
      <c r="D54" s="94"/>
      <c r="E54" s="94"/>
      <c r="F54" s="94"/>
      <c r="G54" s="94"/>
      <c r="H54" s="94"/>
      <c r="I54" s="94"/>
      <c r="J54" s="95"/>
      <c r="K54" s="93"/>
      <c r="L54" s="94"/>
      <c r="M54" s="95"/>
      <c r="O54" s="96"/>
      <c r="Q54" s="97"/>
      <c r="R54" s="98"/>
      <c r="T54" s="67">
        <f t="shared" si="24"/>
        <v>0</v>
      </c>
      <c r="U54" s="7"/>
      <c r="V54" s="102"/>
      <c r="W54" s="68" t="str">
        <f t="shared" si="13"/>
        <v/>
      </c>
      <c r="Y54" s="104"/>
      <c r="Z54" s="93"/>
      <c r="AA54" s="94"/>
      <c r="AB54" s="94"/>
      <c r="AC54" s="94"/>
      <c r="AD54" s="94"/>
      <c r="AE54" s="94"/>
      <c r="AF54" s="94"/>
      <c r="AG54" s="95"/>
      <c r="AH54" s="93"/>
      <c r="AI54" s="94"/>
      <c r="AJ54" s="95"/>
      <c r="AL54" s="96"/>
      <c r="AN54" s="99"/>
      <c r="AO54" s="95"/>
      <c r="AQ54" s="67">
        <f t="shared" si="14"/>
        <v>0</v>
      </c>
      <c r="AR54" s="7"/>
      <c r="AS54" s="102"/>
      <c r="AT54" s="68" t="str">
        <f t="shared" si="15"/>
        <v/>
      </c>
      <c r="AV54" s="104"/>
      <c r="AW54" s="93"/>
      <c r="AX54" s="94"/>
      <c r="AY54" s="94"/>
      <c r="AZ54" s="94"/>
      <c r="BA54" s="94"/>
      <c r="BB54" s="94"/>
      <c r="BC54" s="94"/>
      <c r="BD54" s="95"/>
      <c r="BE54" s="93"/>
      <c r="BF54" s="94"/>
      <c r="BG54" s="95"/>
      <c r="BI54" s="96"/>
      <c r="BK54" s="99"/>
      <c r="BL54" s="95"/>
      <c r="BN54" s="67">
        <f t="shared" si="16"/>
        <v>0</v>
      </c>
      <c r="BO54" s="7"/>
      <c r="BP54" s="102"/>
      <c r="BQ54" s="68" t="str">
        <f t="shared" si="17"/>
        <v/>
      </c>
      <c r="BS54" s="104"/>
      <c r="BT54" s="93"/>
      <c r="BU54" s="94"/>
      <c r="BV54" s="94"/>
      <c r="BW54" s="94"/>
      <c r="BX54" s="94"/>
      <c r="BY54" s="94"/>
      <c r="BZ54" s="94"/>
      <c r="CA54" s="95"/>
      <c r="CB54" s="93"/>
      <c r="CC54" s="94"/>
      <c r="CD54" s="95"/>
      <c r="CF54" s="96"/>
      <c r="CH54" s="99"/>
      <c r="CI54" s="95"/>
      <c r="CK54" s="67">
        <f t="shared" si="18"/>
        <v>0</v>
      </c>
      <c r="CL54" s="7"/>
      <c r="CM54" s="102"/>
      <c r="CN54" s="68" t="str">
        <f t="shared" si="19"/>
        <v/>
      </c>
      <c r="CO54" s="7"/>
      <c r="CP54" s="104"/>
      <c r="CQ54" s="93"/>
      <c r="CR54" s="94"/>
      <c r="CS54" s="94"/>
      <c r="CT54" s="94"/>
      <c r="CU54" s="94"/>
      <c r="CV54" s="94"/>
      <c r="CW54" s="94"/>
      <c r="CX54" s="95"/>
      <c r="CY54" s="93"/>
      <c r="CZ54" s="94"/>
      <c r="DA54" s="95"/>
      <c r="DC54" s="96"/>
      <c r="DE54" s="99"/>
      <c r="DF54" s="95"/>
      <c r="DH54" s="67">
        <f t="shared" si="20"/>
        <v>0</v>
      </c>
      <c r="DI54" s="7"/>
      <c r="DJ54" s="102"/>
      <c r="DK54" s="68" t="str">
        <f t="shared" si="21"/>
        <v/>
      </c>
      <c r="DL54" s="7"/>
      <c r="DM54" s="104"/>
      <c r="DN54" s="93"/>
      <c r="DO54" s="94"/>
      <c r="DP54" s="94"/>
      <c r="DQ54" s="94"/>
      <c r="DR54" s="94"/>
      <c r="DS54" s="94"/>
      <c r="DT54" s="94"/>
      <c r="DU54" s="95"/>
      <c r="DV54" s="93"/>
      <c r="DW54" s="94"/>
      <c r="DX54" s="95"/>
      <c r="DZ54" s="96"/>
      <c r="EB54" s="99"/>
      <c r="EC54" s="95"/>
      <c r="EE54" s="67">
        <f t="shared" si="22"/>
        <v>0</v>
      </c>
      <c r="EF54" s="7"/>
      <c r="EG54" s="102"/>
      <c r="EH54" s="68" t="str">
        <f t="shared" si="23"/>
        <v/>
      </c>
      <c r="EI54" s="62"/>
    </row>
    <row r="55" spans="1:139" ht="15" customHeight="1" x14ac:dyDescent="0.25">
      <c r="A55" s="58"/>
      <c r="B55" s="104"/>
      <c r="C55" s="93"/>
      <c r="D55" s="94"/>
      <c r="E55" s="94"/>
      <c r="F55" s="94"/>
      <c r="G55" s="94"/>
      <c r="H55" s="94"/>
      <c r="I55" s="94"/>
      <c r="J55" s="95"/>
      <c r="K55" s="93"/>
      <c r="L55" s="94"/>
      <c r="M55" s="95"/>
      <c r="O55" s="96"/>
      <c r="Q55" s="97"/>
      <c r="R55" s="98"/>
      <c r="T55" s="67">
        <f t="shared" si="24"/>
        <v>0</v>
      </c>
      <c r="U55" s="7"/>
      <c r="V55" s="102"/>
      <c r="W55" s="68" t="str">
        <f t="shared" si="13"/>
        <v/>
      </c>
      <c r="Y55" s="104"/>
      <c r="Z55" s="93"/>
      <c r="AA55" s="94"/>
      <c r="AB55" s="94"/>
      <c r="AC55" s="94"/>
      <c r="AD55" s="94"/>
      <c r="AE55" s="94"/>
      <c r="AF55" s="94"/>
      <c r="AG55" s="95"/>
      <c r="AH55" s="93"/>
      <c r="AI55" s="94"/>
      <c r="AJ55" s="95"/>
      <c r="AL55" s="96"/>
      <c r="AN55" s="99"/>
      <c r="AO55" s="95"/>
      <c r="AQ55" s="67">
        <f t="shared" si="14"/>
        <v>0</v>
      </c>
      <c r="AR55" s="7"/>
      <c r="AS55" s="102"/>
      <c r="AT55" s="68" t="str">
        <f t="shared" si="15"/>
        <v/>
      </c>
      <c r="AV55" s="104"/>
      <c r="AW55" s="93"/>
      <c r="AX55" s="94"/>
      <c r="AY55" s="94"/>
      <c r="AZ55" s="94"/>
      <c r="BA55" s="94"/>
      <c r="BB55" s="94"/>
      <c r="BC55" s="94"/>
      <c r="BD55" s="95"/>
      <c r="BE55" s="93"/>
      <c r="BF55" s="94"/>
      <c r="BG55" s="95"/>
      <c r="BI55" s="96"/>
      <c r="BK55" s="99"/>
      <c r="BL55" s="95"/>
      <c r="BN55" s="67">
        <f t="shared" si="16"/>
        <v>0</v>
      </c>
      <c r="BO55" s="7"/>
      <c r="BP55" s="102"/>
      <c r="BQ55" s="68" t="str">
        <f t="shared" si="17"/>
        <v/>
      </c>
      <c r="BS55" s="104"/>
      <c r="BT55" s="93"/>
      <c r="BU55" s="94"/>
      <c r="BV55" s="94"/>
      <c r="BW55" s="94"/>
      <c r="BX55" s="94"/>
      <c r="BY55" s="94"/>
      <c r="BZ55" s="94"/>
      <c r="CA55" s="95"/>
      <c r="CB55" s="93"/>
      <c r="CC55" s="94"/>
      <c r="CD55" s="95"/>
      <c r="CF55" s="96"/>
      <c r="CH55" s="99"/>
      <c r="CI55" s="95"/>
      <c r="CK55" s="67">
        <f t="shared" si="18"/>
        <v>0</v>
      </c>
      <c r="CL55" s="7"/>
      <c r="CM55" s="102"/>
      <c r="CN55" s="68" t="str">
        <f t="shared" si="19"/>
        <v/>
      </c>
      <c r="CO55" s="7"/>
      <c r="CP55" s="104"/>
      <c r="CQ55" s="93"/>
      <c r="CR55" s="94"/>
      <c r="CS55" s="94"/>
      <c r="CT55" s="94"/>
      <c r="CU55" s="94"/>
      <c r="CV55" s="94"/>
      <c r="CW55" s="94"/>
      <c r="CX55" s="95"/>
      <c r="CY55" s="93"/>
      <c r="CZ55" s="94"/>
      <c r="DA55" s="95"/>
      <c r="DC55" s="96"/>
      <c r="DE55" s="99"/>
      <c r="DF55" s="95"/>
      <c r="DH55" s="67">
        <f t="shared" si="20"/>
        <v>0</v>
      </c>
      <c r="DI55" s="7"/>
      <c r="DJ55" s="102"/>
      <c r="DK55" s="68" t="str">
        <f t="shared" si="21"/>
        <v/>
      </c>
      <c r="DL55" s="7"/>
      <c r="DM55" s="104"/>
      <c r="DN55" s="93"/>
      <c r="DO55" s="94"/>
      <c r="DP55" s="94"/>
      <c r="DQ55" s="94"/>
      <c r="DR55" s="94"/>
      <c r="DS55" s="94"/>
      <c r="DT55" s="94"/>
      <c r="DU55" s="95"/>
      <c r="DV55" s="93"/>
      <c r="DW55" s="94"/>
      <c r="DX55" s="95"/>
      <c r="DZ55" s="96"/>
      <c r="EB55" s="99"/>
      <c r="EC55" s="95"/>
      <c r="EE55" s="67">
        <f t="shared" si="22"/>
        <v>0</v>
      </c>
      <c r="EF55" s="7"/>
      <c r="EG55" s="102"/>
      <c r="EH55" s="68" t="str">
        <f t="shared" si="23"/>
        <v/>
      </c>
      <c r="EI55" s="62"/>
    </row>
    <row r="56" spans="1:139" ht="15" customHeight="1" x14ac:dyDescent="0.25">
      <c r="A56" s="58"/>
      <c r="B56" s="104"/>
      <c r="C56" s="93"/>
      <c r="D56" s="94"/>
      <c r="E56" s="94"/>
      <c r="F56" s="94"/>
      <c r="G56" s="94"/>
      <c r="H56" s="94"/>
      <c r="I56" s="94"/>
      <c r="J56" s="95"/>
      <c r="K56" s="93"/>
      <c r="L56" s="94"/>
      <c r="M56" s="95"/>
      <c r="O56" s="96"/>
      <c r="Q56" s="97"/>
      <c r="R56" s="98"/>
      <c r="T56" s="67">
        <f t="shared" si="24"/>
        <v>0</v>
      </c>
      <c r="U56" s="7"/>
      <c r="V56" s="102"/>
      <c r="W56" s="68" t="str">
        <f t="shared" si="13"/>
        <v/>
      </c>
      <c r="Y56" s="104"/>
      <c r="Z56" s="93"/>
      <c r="AA56" s="94"/>
      <c r="AB56" s="94"/>
      <c r="AC56" s="94"/>
      <c r="AD56" s="94"/>
      <c r="AE56" s="94"/>
      <c r="AF56" s="94"/>
      <c r="AG56" s="95"/>
      <c r="AH56" s="93"/>
      <c r="AI56" s="94"/>
      <c r="AJ56" s="95"/>
      <c r="AL56" s="96"/>
      <c r="AN56" s="99"/>
      <c r="AO56" s="95"/>
      <c r="AQ56" s="67">
        <f t="shared" si="14"/>
        <v>0</v>
      </c>
      <c r="AR56" s="7"/>
      <c r="AS56" s="102"/>
      <c r="AT56" s="68" t="str">
        <f t="shared" si="15"/>
        <v/>
      </c>
      <c r="AV56" s="104"/>
      <c r="AW56" s="93"/>
      <c r="AX56" s="94"/>
      <c r="AY56" s="94"/>
      <c r="AZ56" s="94"/>
      <c r="BA56" s="94"/>
      <c r="BB56" s="94"/>
      <c r="BC56" s="94"/>
      <c r="BD56" s="95"/>
      <c r="BE56" s="93"/>
      <c r="BF56" s="94"/>
      <c r="BG56" s="95"/>
      <c r="BI56" s="96"/>
      <c r="BK56" s="99"/>
      <c r="BL56" s="95"/>
      <c r="BN56" s="67">
        <f t="shared" si="16"/>
        <v>0</v>
      </c>
      <c r="BO56" s="7"/>
      <c r="BP56" s="102"/>
      <c r="BQ56" s="68" t="str">
        <f t="shared" si="17"/>
        <v/>
      </c>
      <c r="BS56" s="104"/>
      <c r="BT56" s="93"/>
      <c r="BU56" s="94"/>
      <c r="BV56" s="94"/>
      <c r="BW56" s="94"/>
      <c r="BX56" s="94"/>
      <c r="BY56" s="94"/>
      <c r="BZ56" s="94"/>
      <c r="CA56" s="95"/>
      <c r="CB56" s="93"/>
      <c r="CC56" s="94"/>
      <c r="CD56" s="95"/>
      <c r="CF56" s="96"/>
      <c r="CH56" s="99"/>
      <c r="CI56" s="95"/>
      <c r="CK56" s="67">
        <f t="shared" si="18"/>
        <v>0</v>
      </c>
      <c r="CL56" s="7"/>
      <c r="CM56" s="102"/>
      <c r="CN56" s="68" t="str">
        <f t="shared" si="19"/>
        <v/>
      </c>
      <c r="CO56" s="7"/>
      <c r="CP56" s="104"/>
      <c r="CQ56" s="93"/>
      <c r="CR56" s="94"/>
      <c r="CS56" s="94"/>
      <c r="CT56" s="94"/>
      <c r="CU56" s="94"/>
      <c r="CV56" s="94"/>
      <c r="CW56" s="94"/>
      <c r="CX56" s="95"/>
      <c r="CY56" s="93"/>
      <c r="CZ56" s="94"/>
      <c r="DA56" s="95"/>
      <c r="DC56" s="96"/>
      <c r="DE56" s="99"/>
      <c r="DF56" s="95"/>
      <c r="DH56" s="67">
        <f t="shared" si="20"/>
        <v>0</v>
      </c>
      <c r="DI56" s="7"/>
      <c r="DJ56" s="102"/>
      <c r="DK56" s="68" t="str">
        <f t="shared" si="21"/>
        <v/>
      </c>
      <c r="DL56" s="7"/>
      <c r="DM56" s="104"/>
      <c r="DN56" s="93"/>
      <c r="DO56" s="94"/>
      <c r="DP56" s="94"/>
      <c r="DQ56" s="94"/>
      <c r="DR56" s="94"/>
      <c r="DS56" s="94"/>
      <c r="DT56" s="94"/>
      <c r="DU56" s="95"/>
      <c r="DV56" s="93"/>
      <c r="DW56" s="94"/>
      <c r="DX56" s="95"/>
      <c r="DZ56" s="96"/>
      <c r="EB56" s="99"/>
      <c r="EC56" s="95"/>
      <c r="EE56" s="67">
        <f t="shared" si="22"/>
        <v>0</v>
      </c>
      <c r="EF56" s="7"/>
      <c r="EG56" s="102"/>
      <c r="EH56" s="68" t="str">
        <f t="shared" si="23"/>
        <v/>
      </c>
      <c r="EI56" s="62"/>
    </row>
    <row r="57" spans="1:139" ht="15" customHeight="1" x14ac:dyDescent="0.25">
      <c r="A57" s="58"/>
      <c r="B57" s="104"/>
      <c r="C57" s="93"/>
      <c r="D57" s="94"/>
      <c r="E57" s="94"/>
      <c r="F57" s="94"/>
      <c r="G57" s="94"/>
      <c r="H57" s="94"/>
      <c r="I57" s="94"/>
      <c r="J57" s="95"/>
      <c r="K57" s="93"/>
      <c r="L57" s="94"/>
      <c r="M57" s="95"/>
      <c r="O57" s="96"/>
      <c r="Q57" s="97"/>
      <c r="R57" s="98"/>
      <c r="T57" s="67">
        <f t="shared" si="24"/>
        <v>0</v>
      </c>
      <c r="U57" s="7"/>
      <c r="V57" s="102"/>
      <c r="W57" s="68" t="str">
        <f t="shared" si="13"/>
        <v/>
      </c>
      <c r="Y57" s="104"/>
      <c r="Z57" s="93"/>
      <c r="AA57" s="94"/>
      <c r="AB57" s="94"/>
      <c r="AC57" s="94"/>
      <c r="AD57" s="94"/>
      <c r="AE57" s="94"/>
      <c r="AF57" s="94"/>
      <c r="AG57" s="95"/>
      <c r="AH57" s="93"/>
      <c r="AI57" s="94"/>
      <c r="AJ57" s="95"/>
      <c r="AL57" s="96"/>
      <c r="AN57" s="99"/>
      <c r="AO57" s="95"/>
      <c r="AQ57" s="67">
        <f t="shared" si="14"/>
        <v>0</v>
      </c>
      <c r="AR57" s="7"/>
      <c r="AS57" s="102"/>
      <c r="AT57" s="68" t="str">
        <f t="shared" si="15"/>
        <v/>
      </c>
      <c r="AV57" s="104"/>
      <c r="AW57" s="93"/>
      <c r="AX57" s="94"/>
      <c r="AY57" s="94"/>
      <c r="AZ57" s="94"/>
      <c r="BA57" s="94"/>
      <c r="BB57" s="94"/>
      <c r="BC57" s="94"/>
      <c r="BD57" s="95"/>
      <c r="BE57" s="93"/>
      <c r="BF57" s="94"/>
      <c r="BG57" s="95"/>
      <c r="BI57" s="96"/>
      <c r="BK57" s="99"/>
      <c r="BL57" s="95"/>
      <c r="BN57" s="67">
        <f t="shared" si="16"/>
        <v>0</v>
      </c>
      <c r="BO57" s="7"/>
      <c r="BP57" s="102"/>
      <c r="BQ57" s="68" t="str">
        <f t="shared" si="17"/>
        <v/>
      </c>
      <c r="BS57" s="104"/>
      <c r="BT57" s="93"/>
      <c r="BU57" s="94"/>
      <c r="BV57" s="94"/>
      <c r="BW57" s="94"/>
      <c r="BX57" s="94"/>
      <c r="BY57" s="94"/>
      <c r="BZ57" s="94"/>
      <c r="CA57" s="95"/>
      <c r="CB57" s="93"/>
      <c r="CC57" s="94"/>
      <c r="CD57" s="95"/>
      <c r="CF57" s="96"/>
      <c r="CH57" s="99"/>
      <c r="CI57" s="95"/>
      <c r="CK57" s="67">
        <f t="shared" si="18"/>
        <v>0</v>
      </c>
      <c r="CL57" s="7"/>
      <c r="CM57" s="102"/>
      <c r="CN57" s="68" t="str">
        <f t="shared" si="19"/>
        <v/>
      </c>
      <c r="CO57" s="7"/>
      <c r="CP57" s="104"/>
      <c r="CQ57" s="93"/>
      <c r="CR57" s="94"/>
      <c r="CS57" s="94"/>
      <c r="CT57" s="94"/>
      <c r="CU57" s="94"/>
      <c r="CV57" s="94"/>
      <c r="CW57" s="94"/>
      <c r="CX57" s="95"/>
      <c r="CY57" s="93"/>
      <c r="CZ57" s="94"/>
      <c r="DA57" s="95"/>
      <c r="DC57" s="96"/>
      <c r="DE57" s="99"/>
      <c r="DF57" s="95"/>
      <c r="DH57" s="67">
        <f t="shared" si="20"/>
        <v>0</v>
      </c>
      <c r="DI57" s="7"/>
      <c r="DJ57" s="102"/>
      <c r="DK57" s="68" t="str">
        <f t="shared" si="21"/>
        <v/>
      </c>
      <c r="DL57" s="7"/>
      <c r="DM57" s="104"/>
      <c r="DN57" s="93"/>
      <c r="DO57" s="94"/>
      <c r="DP57" s="94"/>
      <c r="DQ57" s="94"/>
      <c r="DR57" s="94"/>
      <c r="DS57" s="94"/>
      <c r="DT57" s="94"/>
      <c r="DU57" s="95"/>
      <c r="DV57" s="93"/>
      <c r="DW57" s="94"/>
      <c r="DX57" s="95"/>
      <c r="DZ57" s="96"/>
      <c r="EB57" s="99"/>
      <c r="EC57" s="95"/>
      <c r="EE57" s="67">
        <f t="shared" si="22"/>
        <v>0</v>
      </c>
      <c r="EF57" s="7"/>
      <c r="EG57" s="102"/>
      <c r="EH57" s="68" t="str">
        <f t="shared" si="23"/>
        <v/>
      </c>
      <c r="EI57" s="62"/>
    </row>
    <row r="58" spans="1:139" ht="15" customHeight="1" x14ac:dyDescent="0.25">
      <c r="A58" s="58"/>
      <c r="B58" s="104"/>
      <c r="C58" s="93"/>
      <c r="D58" s="94"/>
      <c r="E58" s="94"/>
      <c r="F58" s="94"/>
      <c r="G58" s="94"/>
      <c r="H58" s="94"/>
      <c r="I58" s="94"/>
      <c r="J58" s="95"/>
      <c r="K58" s="93"/>
      <c r="L58" s="94"/>
      <c r="M58" s="95"/>
      <c r="O58" s="96"/>
      <c r="Q58" s="97"/>
      <c r="R58" s="98"/>
      <c r="T58" s="67">
        <f t="shared" si="24"/>
        <v>0</v>
      </c>
      <c r="U58" s="7"/>
      <c r="V58" s="102"/>
      <c r="W58" s="68" t="str">
        <f t="shared" si="13"/>
        <v/>
      </c>
      <c r="Y58" s="104"/>
      <c r="Z58" s="93"/>
      <c r="AA58" s="94"/>
      <c r="AB58" s="94"/>
      <c r="AC58" s="94"/>
      <c r="AD58" s="94"/>
      <c r="AE58" s="94"/>
      <c r="AF58" s="94"/>
      <c r="AG58" s="95"/>
      <c r="AH58" s="93"/>
      <c r="AI58" s="94"/>
      <c r="AJ58" s="95"/>
      <c r="AL58" s="96"/>
      <c r="AN58" s="99"/>
      <c r="AO58" s="95"/>
      <c r="AQ58" s="67">
        <f t="shared" si="14"/>
        <v>0</v>
      </c>
      <c r="AR58" s="7"/>
      <c r="AS58" s="102"/>
      <c r="AT58" s="68" t="str">
        <f t="shared" si="15"/>
        <v/>
      </c>
      <c r="AV58" s="104"/>
      <c r="AW58" s="93"/>
      <c r="AX58" s="94"/>
      <c r="AY58" s="94"/>
      <c r="AZ58" s="94"/>
      <c r="BA58" s="94"/>
      <c r="BB58" s="94"/>
      <c r="BC58" s="94"/>
      <c r="BD58" s="95"/>
      <c r="BE58" s="93"/>
      <c r="BF58" s="94"/>
      <c r="BG58" s="95"/>
      <c r="BI58" s="96"/>
      <c r="BK58" s="99"/>
      <c r="BL58" s="95"/>
      <c r="BN58" s="67">
        <f t="shared" si="16"/>
        <v>0</v>
      </c>
      <c r="BO58" s="7"/>
      <c r="BP58" s="102"/>
      <c r="BQ58" s="68" t="str">
        <f t="shared" si="17"/>
        <v/>
      </c>
      <c r="BS58" s="104"/>
      <c r="BT58" s="93"/>
      <c r="BU58" s="94"/>
      <c r="BV58" s="94"/>
      <c r="BW58" s="94"/>
      <c r="BX58" s="94"/>
      <c r="BY58" s="94"/>
      <c r="BZ58" s="94"/>
      <c r="CA58" s="95"/>
      <c r="CB58" s="93"/>
      <c r="CC58" s="94"/>
      <c r="CD58" s="95"/>
      <c r="CF58" s="96"/>
      <c r="CH58" s="99"/>
      <c r="CI58" s="95"/>
      <c r="CK58" s="67">
        <f t="shared" si="18"/>
        <v>0</v>
      </c>
      <c r="CL58" s="7"/>
      <c r="CM58" s="102"/>
      <c r="CN58" s="68" t="str">
        <f t="shared" si="19"/>
        <v/>
      </c>
      <c r="CO58" s="7"/>
      <c r="CP58" s="104"/>
      <c r="CQ58" s="93"/>
      <c r="CR58" s="94"/>
      <c r="CS58" s="94"/>
      <c r="CT58" s="94"/>
      <c r="CU58" s="94"/>
      <c r="CV58" s="94"/>
      <c r="CW58" s="94"/>
      <c r="CX58" s="95"/>
      <c r="CY58" s="93"/>
      <c r="CZ58" s="94"/>
      <c r="DA58" s="95"/>
      <c r="DC58" s="96"/>
      <c r="DE58" s="99"/>
      <c r="DF58" s="95"/>
      <c r="DH58" s="67">
        <f t="shared" si="20"/>
        <v>0</v>
      </c>
      <c r="DI58" s="7"/>
      <c r="DJ58" s="102"/>
      <c r="DK58" s="68" t="str">
        <f t="shared" si="21"/>
        <v/>
      </c>
      <c r="DL58" s="7"/>
      <c r="DM58" s="104"/>
      <c r="DN58" s="93"/>
      <c r="DO58" s="94"/>
      <c r="DP58" s="94"/>
      <c r="DQ58" s="94"/>
      <c r="DR58" s="94"/>
      <c r="DS58" s="94"/>
      <c r="DT58" s="94"/>
      <c r="DU58" s="95"/>
      <c r="DV58" s="93"/>
      <c r="DW58" s="94"/>
      <c r="DX58" s="95"/>
      <c r="DZ58" s="96"/>
      <c r="EB58" s="99"/>
      <c r="EC58" s="95"/>
      <c r="EE58" s="67">
        <f t="shared" si="22"/>
        <v>0</v>
      </c>
      <c r="EF58" s="7"/>
      <c r="EG58" s="102"/>
      <c r="EH58" s="68" t="str">
        <f t="shared" si="23"/>
        <v/>
      </c>
      <c r="EI58" s="62"/>
    </row>
    <row r="59" spans="1:139" ht="15" customHeight="1" x14ac:dyDescent="0.25">
      <c r="A59" s="58"/>
      <c r="B59" s="104"/>
      <c r="C59" s="93"/>
      <c r="D59" s="94"/>
      <c r="E59" s="94"/>
      <c r="F59" s="94"/>
      <c r="G59" s="94"/>
      <c r="H59" s="94"/>
      <c r="I59" s="94"/>
      <c r="J59" s="95"/>
      <c r="K59" s="93"/>
      <c r="L59" s="94"/>
      <c r="M59" s="95"/>
      <c r="O59" s="96"/>
      <c r="Q59" s="97"/>
      <c r="R59" s="98"/>
      <c r="T59" s="67">
        <f t="shared" si="24"/>
        <v>0</v>
      </c>
      <c r="U59" s="7"/>
      <c r="V59" s="102"/>
      <c r="W59" s="68" t="str">
        <f t="shared" si="13"/>
        <v/>
      </c>
      <c r="Y59" s="104"/>
      <c r="Z59" s="93"/>
      <c r="AA59" s="94"/>
      <c r="AB59" s="94"/>
      <c r="AC59" s="94"/>
      <c r="AD59" s="94"/>
      <c r="AE59" s="94"/>
      <c r="AF59" s="94"/>
      <c r="AG59" s="95"/>
      <c r="AH59" s="93"/>
      <c r="AI59" s="94"/>
      <c r="AJ59" s="95"/>
      <c r="AL59" s="96"/>
      <c r="AN59" s="99"/>
      <c r="AO59" s="95"/>
      <c r="AQ59" s="67">
        <f t="shared" si="14"/>
        <v>0</v>
      </c>
      <c r="AR59" s="7"/>
      <c r="AS59" s="102"/>
      <c r="AT59" s="68" t="str">
        <f t="shared" si="15"/>
        <v/>
      </c>
      <c r="AV59" s="104"/>
      <c r="AW59" s="93"/>
      <c r="AX59" s="94"/>
      <c r="AY59" s="94"/>
      <c r="AZ59" s="94"/>
      <c r="BA59" s="94"/>
      <c r="BB59" s="94"/>
      <c r="BC59" s="94"/>
      <c r="BD59" s="95"/>
      <c r="BE59" s="93"/>
      <c r="BF59" s="94"/>
      <c r="BG59" s="95"/>
      <c r="BI59" s="96"/>
      <c r="BK59" s="99"/>
      <c r="BL59" s="95"/>
      <c r="BN59" s="67">
        <f t="shared" si="16"/>
        <v>0</v>
      </c>
      <c r="BO59" s="7"/>
      <c r="BP59" s="102"/>
      <c r="BQ59" s="68" t="str">
        <f t="shared" si="17"/>
        <v/>
      </c>
      <c r="BS59" s="104"/>
      <c r="BT59" s="93"/>
      <c r="BU59" s="94"/>
      <c r="BV59" s="94"/>
      <c r="BW59" s="94"/>
      <c r="BX59" s="94"/>
      <c r="BY59" s="94"/>
      <c r="BZ59" s="94"/>
      <c r="CA59" s="95"/>
      <c r="CB59" s="93"/>
      <c r="CC59" s="94"/>
      <c r="CD59" s="95"/>
      <c r="CF59" s="96"/>
      <c r="CH59" s="99"/>
      <c r="CI59" s="95"/>
      <c r="CK59" s="67">
        <f t="shared" si="18"/>
        <v>0</v>
      </c>
      <c r="CL59" s="7"/>
      <c r="CM59" s="102"/>
      <c r="CN59" s="68" t="str">
        <f t="shared" si="19"/>
        <v/>
      </c>
      <c r="CO59" s="7"/>
      <c r="CP59" s="104"/>
      <c r="CQ59" s="93"/>
      <c r="CR59" s="94"/>
      <c r="CS59" s="94"/>
      <c r="CT59" s="94"/>
      <c r="CU59" s="94"/>
      <c r="CV59" s="94"/>
      <c r="CW59" s="94"/>
      <c r="CX59" s="95"/>
      <c r="CY59" s="93"/>
      <c r="CZ59" s="94"/>
      <c r="DA59" s="95"/>
      <c r="DC59" s="96"/>
      <c r="DE59" s="99"/>
      <c r="DF59" s="95"/>
      <c r="DH59" s="67">
        <f t="shared" si="20"/>
        <v>0</v>
      </c>
      <c r="DI59" s="7"/>
      <c r="DJ59" s="102"/>
      <c r="DK59" s="68" t="str">
        <f t="shared" si="21"/>
        <v/>
      </c>
      <c r="DL59" s="7"/>
      <c r="DM59" s="104"/>
      <c r="DN59" s="93"/>
      <c r="DO59" s="94"/>
      <c r="DP59" s="94"/>
      <c r="DQ59" s="94"/>
      <c r="DR59" s="94"/>
      <c r="DS59" s="94"/>
      <c r="DT59" s="94"/>
      <c r="DU59" s="95"/>
      <c r="DV59" s="93"/>
      <c r="DW59" s="94"/>
      <c r="DX59" s="95"/>
      <c r="DZ59" s="96"/>
      <c r="EB59" s="99"/>
      <c r="EC59" s="95"/>
      <c r="EE59" s="67">
        <f t="shared" si="22"/>
        <v>0</v>
      </c>
      <c r="EF59" s="7"/>
      <c r="EG59" s="102"/>
      <c r="EH59" s="68" t="str">
        <f t="shared" si="23"/>
        <v/>
      </c>
      <c r="EI59" s="62"/>
    </row>
    <row r="60" spans="1:139" ht="15" customHeight="1" x14ac:dyDescent="0.25">
      <c r="A60" s="58"/>
      <c r="B60" s="104"/>
      <c r="C60" s="93"/>
      <c r="D60" s="94"/>
      <c r="E60" s="94"/>
      <c r="F60" s="94"/>
      <c r="G60" s="94"/>
      <c r="H60" s="94"/>
      <c r="I60" s="94"/>
      <c r="J60" s="95"/>
      <c r="K60" s="93"/>
      <c r="L60" s="94"/>
      <c r="M60" s="95"/>
      <c r="O60" s="96"/>
      <c r="Q60" s="97"/>
      <c r="R60" s="98"/>
      <c r="T60" s="67">
        <f t="shared" si="24"/>
        <v>0</v>
      </c>
      <c r="U60" s="7"/>
      <c r="V60" s="102"/>
      <c r="W60" s="68" t="str">
        <f t="shared" si="13"/>
        <v/>
      </c>
      <c r="Y60" s="104"/>
      <c r="Z60" s="93"/>
      <c r="AA60" s="94"/>
      <c r="AB60" s="94"/>
      <c r="AC60" s="94"/>
      <c r="AD60" s="94"/>
      <c r="AE60" s="94"/>
      <c r="AF60" s="94"/>
      <c r="AG60" s="95"/>
      <c r="AH60" s="93"/>
      <c r="AI60" s="94"/>
      <c r="AJ60" s="95"/>
      <c r="AL60" s="96"/>
      <c r="AN60" s="99"/>
      <c r="AO60" s="95"/>
      <c r="AQ60" s="67">
        <f t="shared" si="14"/>
        <v>0</v>
      </c>
      <c r="AR60" s="7"/>
      <c r="AS60" s="102"/>
      <c r="AT60" s="68" t="str">
        <f t="shared" si="15"/>
        <v/>
      </c>
      <c r="AV60" s="104"/>
      <c r="AW60" s="93"/>
      <c r="AX60" s="94"/>
      <c r="AY60" s="94"/>
      <c r="AZ60" s="94"/>
      <c r="BA60" s="94"/>
      <c r="BB60" s="94"/>
      <c r="BC60" s="94"/>
      <c r="BD60" s="95"/>
      <c r="BE60" s="93"/>
      <c r="BF60" s="94"/>
      <c r="BG60" s="95"/>
      <c r="BI60" s="96"/>
      <c r="BK60" s="99"/>
      <c r="BL60" s="95"/>
      <c r="BN60" s="67">
        <f t="shared" si="16"/>
        <v>0</v>
      </c>
      <c r="BO60" s="7"/>
      <c r="BP60" s="102"/>
      <c r="BQ60" s="68" t="str">
        <f t="shared" si="17"/>
        <v/>
      </c>
      <c r="BS60" s="104"/>
      <c r="BT60" s="93"/>
      <c r="BU60" s="94"/>
      <c r="BV60" s="94"/>
      <c r="BW60" s="94"/>
      <c r="BX60" s="94"/>
      <c r="BY60" s="94"/>
      <c r="BZ60" s="94"/>
      <c r="CA60" s="95"/>
      <c r="CB60" s="93"/>
      <c r="CC60" s="94"/>
      <c r="CD60" s="95"/>
      <c r="CF60" s="96"/>
      <c r="CH60" s="99"/>
      <c r="CI60" s="95"/>
      <c r="CK60" s="67">
        <f t="shared" si="18"/>
        <v>0</v>
      </c>
      <c r="CL60" s="7"/>
      <c r="CM60" s="102"/>
      <c r="CN60" s="68" t="str">
        <f t="shared" si="19"/>
        <v/>
      </c>
      <c r="CO60" s="7"/>
      <c r="CP60" s="104"/>
      <c r="CQ60" s="93"/>
      <c r="CR60" s="94"/>
      <c r="CS60" s="94"/>
      <c r="CT60" s="94"/>
      <c r="CU60" s="94"/>
      <c r="CV60" s="94"/>
      <c r="CW60" s="94"/>
      <c r="CX60" s="95"/>
      <c r="CY60" s="93"/>
      <c r="CZ60" s="94"/>
      <c r="DA60" s="95"/>
      <c r="DC60" s="96"/>
      <c r="DE60" s="99"/>
      <c r="DF60" s="95"/>
      <c r="DH60" s="67">
        <f t="shared" si="20"/>
        <v>0</v>
      </c>
      <c r="DI60" s="7"/>
      <c r="DJ60" s="102"/>
      <c r="DK60" s="68" t="str">
        <f t="shared" si="21"/>
        <v/>
      </c>
      <c r="DL60" s="7"/>
      <c r="DM60" s="104"/>
      <c r="DN60" s="93"/>
      <c r="DO60" s="94"/>
      <c r="DP60" s="94"/>
      <c r="DQ60" s="94"/>
      <c r="DR60" s="94"/>
      <c r="DS60" s="94"/>
      <c r="DT60" s="94"/>
      <c r="DU60" s="95"/>
      <c r="DV60" s="93"/>
      <c r="DW60" s="94"/>
      <c r="DX60" s="95"/>
      <c r="DZ60" s="96"/>
      <c r="EB60" s="99"/>
      <c r="EC60" s="95"/>
      <c r="EE60" s="67">
        <f t="shared" si="22"/>
        <v>0</v>
      </c>
      <c r="EF60" s="7"/>
      <c r="EG60" s="102"/>
      <c r="EH60" s="68" t="str">
        <f t="shared" si="23"/>
        <v/>
      </c>
      <c r="EI60" s="62"/>
    </row>
    <row r="61" spans="1:139" ht="15" customHeight="1" x14ac:dyDescent="0.25">
      <c r="A61" s="58"/>
      <c r="B61" s="104"/>
      <c r="C61" s="93"/>
      <c r="D61" s="94"/>
      <c r="E61" s="94"/>
      <c r="F61" s="94"/>
      <c r="G61" s="94"/>
      <c r="H61" s="94"/>
      <c r="I61" s="94"/>
      <c r="J61" s="95"/>
      <c r="K61" s="93"/>
      <c r="L61" s="94"/>
      <c r="M61" s="95"/>
      <c r="O61" s="96"/>
      <c r="Q61" s="97"/>
      <c r="R61" s="98"/>
      <c r="T61" s="67">
        <f t="shared" si="24"/>
        <v>0</v>
      </c>
      <c r="U61" s="7"/>
      <c r="V61" s="102"/>
      <c r="W61" s="68" t="str">
        <f t="shared" si="13"/>
        <v/>
      </c>
      <c r="Y61" s="104"/>
      <c r="Z61" s="93"/>
      <c r="AA61" s="94"/>
      <c r="AB61" s="94"/>
      <c r="AC61" s="94"/>
      <c r="AD61" s="94"/>
      <c r="AE61" s="94"/>
      <c r="AF61" s="94"/>
      <c r="AG61" s="95"/>
      <c r="AH61" s="93"/>
      <c r="AI61" s="94"/>
      <c r="AJ61" s="95"/>
      <c r="AL61" s="96"/>
      <c r="AN61" s="99"/>
      <c r="AO61" s="95"/>
      <c r="AQ61" s="67">
        <f t="shared" si="14"/>
        <v>0</v>
      </c>
      <c r="AR61" s="7"/>
      <c r="AS61" s="102"/>
      <c r="AT61" s="68" t="str">
        <f t="shared" si="15"/>
        <v/>
      </c>
      <c r="AV61" s="104"/>
      <c r="AW61" s="93"/>
      <c r="AX61" s="94"/>
      <c r="AY61" s="94"/>
      <c r="AZ61" s="94"/>
      <c r="BA61" s="94"/>
      <c r="BB61" s="94"/>
      <c r="BC61" s="94"/>
      <c r="BD61" s="95"/>
      <c r="BE61" s="93"/>
      <c r="BF61" s="94"/>
      <c r="BG61" s="95"/>
      <c r="BI61" s="96"/>
      <c r="BK61" s="99"/>
      <c r="BL61" s="95"/>
      <c r="BN61" s="67">
        <f t="shared" si="16"/>
        <v>0</v>
      </c>
      <c r="BO61" s="7"/>
      <c r="BP61" s="102"/>
      <c r="BQ61" s="68" t="str">
        <f t="shared" si="17"/>
        <v/>
      </c>
      <c r="BS61" s="104"/>
      <c r="BT61" s="93"/>
      <c r="BU61" s="94"/>
      <c r="BV61" s="94"/>
      <c r="BW61" s="94"/>
      <c r="BX61" s="94"/>
      <c r="BY61" s="94"/>
      <c r="BZ61" s="94"/>
      <c r="CA61" s="95"/>
      <c r="CB61" s="93"/>
      <c r="CC61" s="94"/>
      <c r="CD61" s="95"/>
      <c r="CF61" s="96"/>
      <c r="CH61" s="99"/>
      <c r="CI61" s="95"/>
      <c r="CK61" s="67">
        <f t="shared" si="18"/>
        <v>0</v>
      </c>
      <c r="CL61" s="7"/>
      <c r="CM61" s="102"/>
      <c r="CN61" s="68" t="str">
        <f t="shared" si="19"/>
        <v/>
      </c>
      <c r="CO61" s="7"/>
      <c r="CP61" s="104"/>
      <c r="CQ61" s="93"/>
      <c r="CR61" s="94"/>
      <c r="CS61" s="94"/>
      <c r="CT61" s="94"/>
      <c r="CU61" s="94"/>
      <c r="CV61" s="94"/>
      <c r="CW61" s="94"/>
      <c r="CX61" s="95"/>
      <c r="CY61" s="93"/>
      <c r="CZ61" s="94"/>
      <c r="DA61" s="95"/>
      <c r="DC61" s="96"/>
      <c r="DE61" s="99"/>
      <c r="DF61" s="95"/>
      <c r="DH61" s="67">
        <f t="shared" si="20"/>
        <v>0</v>
      </c>
      <c r="DI61" s="7"/>
      <c r="DJ61" s="102"/>
      <c r="DK61" s="68" t="str">
        <f t="shared" si="21"/>
        <v/>
      </c>
      <c r="DL61" s="7"/>
      <c r="DM61" s="104"/>
      <c r="DN61" s="93"/>
      <c r="DO61" s="94"/>
      <c r="DP61" s="94"/>
      <c r="DQ61" s="94"/>
      <c r="DR61" s="94"/>
      <c r="DS61" s="94"/>
      <c r="DT61" s="94"/>
      <c r="DU61" s="95"/>
      <c r="DV61" s="93"/>
      <c r="DW61" s="94"/>
      <c r="DX61" s="95"/>
      <c r="DZ61" s="96"/>
      <c r="EB61" s="99"/>
      <c r="EC61" s="95"/>
      <c r="EE61" s="67">
        <f t="shared" si="22"/>
        <v>0</v>
      </c>
      <c r="EF61" s="7"/>
      <c r="EG61" s="102"/>
      <c r="EH61" s="68" t="str">
        <f t="shared" si="23"/>
        <v/>
      </c>
      <c r="EI61" s="62"/>
    </row>
    <row r="62" spans="1:139" ht="15" customHeight="1" x14ac:dyDescent="0.25">
      <c r="A62" s="58"/>
      <c r="B62" s="104"/>
      <c r="C62" s="93"/>
      <c r="D62" s="94"/>
      <c r="E62" s="94"/>
      <c r="F62" s="94"/>
      <c r="G62" s="94"/>
      <c r="H62" s="94"/>
      <c r="I62" s="94"/>
      <c r="J62" s="95"/>
      <c r="K62" s="93"/>
      <c r="L62" s="94"/>
      <c r="M62" s="95"/>
      <c r="O62" s="96"/>
      <c r="Q62" s="97"/>
      <c r="R62" s="98"/>
      <c r="T62" s="67">
        <f t="shared" si="24"/>
        <v>0</v>
      </c>
      <c r="U62" s="7"/>
      <c r="V62" s="102"/>
      <c r="W62" s="68" t="str">
        <f t="shared" si="13"/>
        <v/>
      </c>
      <c r="Y62" s="104"/>
      <c r="Z62" s="93"/>
      <c r="AA62" s="94"/>
      <c r="AB62" s="94"/>
      <c r="AC62" s="94"/>
      <c r="AD62" s="94"/>
      <c r="AE62" s="94"/>
      <c r="AF62" s="94"/>
      <c r="AG62" s="95"/>
      <c r="AH62" s="93"/>
      <c r="AI62" s="94"/>
      <c r="AJ62" s="95"/>
      <c r="AL62" s="96"/>
      <c r="AN62" s="99"/>
      <c r="AO62" s="95"/>
      <c r="AQ62" s="67">
        <f t="shared" si="14"/>
        <v>0</v>
      </c>
      <c r="AR62" s="7"/>
      <c r="AS62" s="102"/>
      <c r="AT62" s="68" t="str">
        <f t="shared" si="15"/>
        <v/>
      </c>
      <c r="AV62" s="104"/>
      <c r="AW62" s="93"/>
      <c r="AX62" s="94"/>
      <c r="AY62" s="94"/>
      <c r="AZ62" s="94"/>
      <c r="BA62" s="94"/>
      <c r="BB62" s="94"/>
      <c r="BC62" s="94"/>
      <c r="BD62" s="95"/>
      <c r="BE62" s="93"/>
      <c r="BF62" s="94"/>
      <c r="BG62" s="95"/>
      <c r="BI62" s="96"/>
      <c r="BK62" s="99"/>
      <c r="BL62" s="95"/>
      <c r="BN62" s="67">
        <f t="shared" si="16"/>
        <v>0</v>
      </c>
      <c r="BO62" s="7"/>
      <c r="BP62" s="102"/>
      <c r="BQ62" s="68" t="str">
        <f t="shared" si="17"/>
        <v/>
      </c>
      <c r="BS62" s="104"/>
      <c r="BT62" s="93"/>
      <c r="BU62" s="94"/>
      <c r="BV62" s="94"/>
      <c r="BW62" s="94"/>
      <c r="BX62" s="94"/>
      <c r="BY62" s="94"/>
      <c r="BZ62" s="94"/>
      <c r="CA62" s="95"/>
      <c r="CB62" s="93"/>
      <c r="CC62" s="94"/>
      <c r="CD62" s="95"/>
      <c r="CF62" s="96"/>
      <c r="CH62" s="99"/>
      <c r="CI62" s="95"/>
      <c r="CK62" s="67">
        <f t="shared" si="18"/>
        <v>0</v>
      </c>
      <c r="CL62" s="7"/>
      <c r="CM62" s="102"/>
      <c r="CN62" s="68" t="str">
        <f t="shared" si="19"/>
        <v/>
      </c>
      <c r="CO62" s="7"/>
      <c r="CP62" s="104"/>
      <c r="CQ62" s="93"/>
      <c r="CR62" s="94"/>
      <c r="CS62" s="94"/>
      <c r="CT62" s="94"/>
      <c r="CU62" s="94"/>
      <c r="CV62" s="94"/>
      <c r="CW62" s="94"/>
      <c r="CX62" s="95"/>
      <c r="CY62" s="93"/>
      <c r="CZ62" s="94"/>
      <c r="DA62" s="95"/>
      <c r="DC62" s="96"/>
      <c r="DE62" s="99"/>
      <c r="DF62" s="95"/>
      <c r="DH62" s="67">
        <f t="shared" si="20"/>
        <v>0</v>
      </c>
      <c r="DI62" s="7"/>
      <c r="DJ62" s="102"/>
      <c r="DK62" s="68" t="str">
        <f t="shared" si="21"/>
        <v/>
      </c>
      <c r="DL62" s="7"/>
      <c r="DM62" s="104"/>
      <c r="DN62" s="93"/>
      <c r="DO62" s="94"/>
      <c r="DP62" s="94"/>
      <c r="DQ62" s="94"/>
      <c r="DR62" s="94"/>
      <c r="DS62" s="94"/>
      <c r="DT62" s="94"/>
      <c r="DU62" s="95"/>
      <c r="DV62" s="93"/>
      <c r="DW62" s="94"/>
      <c r="DX62" s="95"/>
      <c r="DZ62" s="96"/>
      <c r="EB62" s="99"/>
      <c r="EC62" s="95"/>
      <c r="EE62" s="67">
        <f t="shared" si="22"/>
        <v>0</v>
      </c>
      <c r="EF62" s="7"/>
      <c r="EG62" s="102"/>
      <c r="EH62" s="68" t="str">
        <f t="shared" si="23"/>
        <v/>
      </c>
      <c r="EI62" s="62"/>
    </row>
    <row r="63" spans="1:139" ht="15" customHeight="1" x14ac:dyDescent="0.25">
      <c r="A63" s="58"/>
      <c r="B63" s="104"/>
      <c r="C63" s="93"/>
      <c r="D63" s="94"/>
      <c r="E63" s="94"/>
      <c r="F63" s="94"/>
      <c r="G63" s="94"/>
      <c r="H63" s="94"/>
      <c r="I63" s="94"/>
      <c r="J63" s="95"/>
      <c r="K63" s="93"/>
      <c r="L63" s="94"/>
      <c r="M63" s="95"/>
      <c r="O63" s="96"/>
      <c r="Q63" s="97"/>
      <c r="R63" s="98"/>
      <c r="T63" s="67">
        <f t="shared" si="24"/>
        <v>0</v>
      </c>
      <c r="U63" s="7"/>
      <c r="V63" s="102"/>
      <c r="W63" s="68" t="str">
        <f t="shared" si="13"/>
        <v/>
      </c>
      <c r="Y63" s="104"/>
      <c r="Z63" s="93"/>
      <c r="AA63" s="94"/>
      <c r="AB63" s="94"/>
      <c r="AC63" s="94"/>
      <c r="AD63" s="94"/>
      <c r="AE63" s="94"/>
      <c r="AF63" s="94"/>
      <c r="AG63" s="95"/>
      <c r="AH63" s="93"/>
      <c r="AI63" s="94"/>
      <c r="AJ63" s="95"/>
      <c r="AL63" s="96"/>
      <c r="AN63" s="99"/>
      <c r="AO63" s="95"/>
      <c r="AQ63" s="67">
        <f t="shared" si="14"/>
        <v>0</v>
      </c>
      <c r="AR63" s="7"/>
      <c r="AS63" s="102"/>
      <c r="AT63" s="68" t="str">
        <f t="shared" si="15"/>
        <v/>
      </c>
      <c r="AV63" s="104"/>
      <c r="AW63" s="93"/>
      <c r="AX63" s="94"/>
      <c r="AY63" s="94"/>
      <c r="AZ63" s="94"/>
      <c r="BA63" s="94"/>
      <c r="BB63" s="94"/>
      <c r="BC63" s="94"/>
      <c r="BD63" s="95"/>
      <c r="BE63" s="93"/>
      <c r="BF63" s="94"/>
      <c r="BG63" s="95"/>
      <c r="BI63" s="96"/>
      <c r="BK63" s="99"/>
      <c r="BL63" s="95"/>
      <c r="BN63" s="67">
        <f t="shared" si="16"/>
        <v>0</v>
      </c>
      <c r="BO63" s="7"/>
      <c r="BP63" s="102"/>
      <c r="BQ63" s="68" t="str">
        <f t="shared" si="17"/>
        <v/>
      </c>
      <c r="BS63" s="104"/>
      <c r="BT63" s="93"/>
      <c r="BU63" s="94"/>
      <c r="BV63" s="94"/>
      <c r="BW63" s="94"/>
      <c r="BX63" s="94"/>
      <c r="BY63" s="94"/>
      <c r="BZ63" s="94"/>
      <c r="CA63" s="95"/>
      <c r="CB63" s="93"/>
      <c r="CC63" s="94"/>
      <c r="CD63" s="95"/>
      <c r="CF63" s="96"/>
      <c r="CH63" s="99"/>
      <c r="CI63" s="95"/>
      <c r="CK63" s="67">
        <f t="shared" si="18"/>
        <v>0</v>
      </c>
      <c r="CL63" s="7"/>
      <c r="CM63" s="102"/>
      <c r="CN63" s="68" t="str">
        <f t="shared" si="19"/>
        <v/>
      </c>
      <c r="CO63" s="7"/>
      <c r="CP63" s="104"/>
      <c r="CQ63" s="93"/>
      <c r="CR63" s="94"/>
      <c r="CS63" s="94"/>
      <c r="CT63" s="94"/>
      <c r="CU63" s="94"/>
      <c r="CV63" s="94"/>
      <c r="CW63" s="94"/>
      <c r="CX63" s="95"/>
      <c r="CY63" s="93"/>
      <c r="CZ63" s="94"/>
      <c r="DA63" s="95"/>
      <c r="DC63" s="96"/>
      <c r="DE63" s="99"/>
      <c r="DF63" s="95"/>
      <c r="DH63" s="67">
        <f t="shared" si="20"/>
        <v>0</v>
      </c>
      <c r="DI63" s="7"/>
      <c r="DJ63" s="102"/>
      <c r="DK63" s="68" t="str">
        <f t="shared" si="21"/>
        <v/>
      </c>
      <c r="DL63" s="7"/>
      <c r="DM63" s="104"/>
      <c r="DN63" s="93"/>
      <c r="DO63" s="94"/>
      <c r="DP63" s="94"/>
      <c r="DQ63" s="94"/>
      <c r="DR63" s="94"/>
      <c r="DS63" s="94"/>
      <c r="DT63" s="94"/>
      <c r="DU63" s="95"/>
      <c r="DV63" s="93"/>
      <c r="DW63" s="94"/>
      <c r="DX63" s="95"/>
      <c r="DZ63" s="96"/>
      <c r="EB63" s="99"/>
      <c r="EC63" s="95"/>
      <c r="EE63" s="67">
        <f t="shared" si="22"/>
        <v>0</v>
      </c>
      <c r="EF63" s="7"/>
      <c r="EG63" s="102"/>
      <c r="EH63" s="68" t="str">
        <f t="shared" si="23"/>
        <v/>
      </c>
      <c r="EI63" s="62"/>
    </row>
    <row r="64" spans="1:139" ht="15" customHeight="1" x14ac:dyDescent="0.25">
      <c r="A64" s="58"/>
      <c r="B64" s="104"/>
      <c r="C64" s="93"/>
      <c r="D64" s="94"/>
      <c r="E64" s="94"/>
      <c r="F64" s="94"/>
      <c r="G64" s="94"/>
      <c r="H64" s="94"/>
      <c r="I64" s="94"/>
      <c r="J64" s="95"/>
      <c r="K64" s="93"/>
      <c r="L64" s="94"/>
      <c r="M64" s="95"/>
      <c r="O64" s="96"/>
      <c r="Q64" s="97"/>
      <c r="R64" s="98"/>
      <c r="T64" s="67">
        <f t="shared" si="24"/>
        <v>0</v>
      </c>
      <c r="U64" s="7"/>
      <c r="V64" s="102"/>
      <c r="W64" s="68" t="str">
        <f t="shared" si="13"/>
        <v/>
      </c>
      <c r="Y64" s="104"/>
      <c r="Z64" s="93"/>
      <c r="AA64" s="94"/>
      <c r="AB64" s="94"/>
      <c r="AC64" s="94"/>
      <c r="AD64" s="94"/>
      <c r="AE64" s="94"/>
      <c r="AF64" s="94"/>
      <c r="AG64" s="95"/>
      <c r="AH64" s="93"/>
      <c r="AI64" s="94"/>
      <c r="AJ64" s="95"/>
      <c r="AL64" s="96"/>
      <c r="AN64" s="99"/>
      <c r="AO64" s="95"/>
      <c r="AQ64" s="67">
        <f t="shared" si="14"/>
        <v>0</v>
      </c>
      <c r="AR64" s="7"/>
      <c r="AS64" s="102"/>
      <c r="AT64" s="68" t="str">
        <f t="shared" si="15"/>
        <v/>
      </c>
      <c r="AV64" s="104"/>
      <c r="AW64" s="93"/>
      <c r="AX64" s="94"/>
      <c r="AY64" s="94"/>
      <c r="AZ64" s="94"/>
      <c r="BA64" s="94"/>
      <c r="BB64" s="94"/>
      <c r="BC64" s="94"/>
      <c r="BD64" s="95"/>
      <c r="BE64" s="93"/>
      <c r="BF64" s="94"/>
      <c r="BG64" s="95"/>
      <c r="BI64" s="96"/>
      <c r="BK64" s="99"/>
      <c r="BL64" s="95"/>
      <c r="BN64" s="67">
        <f t="shared" si="16"/>
        <v>0</v>
      </c>
      <c r="BO64" s="7"/>
      <c r="BP64" s="102"/>
      <c r="BQ64" s="68" t="str">
        <f t="shared" si="17"/>
        <v/>
      </c>
      <c r="BS64" s="104"/>
      <c r="BT64" s="93"/>
      <c r="BU64" s="94"/>
      <c r="BV64" s="94"/>
      <c r="BW64" s="94"/>
      <c r="BX64" s="94"/>
      <c r="BY64" s="94"/>
      <c r="BZ64" s="94"/>
      <c r="CA64" s="95"/>
      <c r="CB64" s="93"/>
      <c r="CC64" s="94"/>
      <c r="CD64" s="95"/>
      <c r="CF64" s="96"/>
      <c r="CH64" s="99"/>
      <c r="CI64" s="95"/>
      <c r="CK64" s="67">
        <f t="shared" si="18"/>
        <v>0</v>
      </c>
      <c r="CL64" s="7"/>
      <c r="CM64" s="102"/>
      <c r="CN64" s="68" t="str">
        <f t="shared" si="19"/>
        <v/>
      </c>
      <c r="CO64" s="7"/>
      <c r="CP64" s="104"/>
      <c r="CQ64" s="93"/>
      <c r="CR64" s="94"/>
      <c r="CS64" s="94"/>
      <c r="CT64" s="94"/>
      <c r="CU64" s="94"/>
      <c r="CV64" s="94"/>
      <c r="CW64" s="94"/>
      <c r="CX64" s="95"/>
      <c r="CY64" s="93"/>
      <c r="CZ64" s="94"/>
      <c r="DA64" s="95"/>
      <c r="DC64" s="96"/>
      <c r="DE64" s="99"/>
      <c r="DF64" s="95"/>
      <c r="DH64" s="67">
        <f t="shared" si="20"/>
        <v>0</v>
      </c>
      <c r="DI64" s="7"/>
      <c r="DJ64" s="102"/>
      <c r="DK64" s="68" t="str">
        <f t="shared" si="21"/>
        <v/>
      </c>
      <c r="DL64" s="7"/>
      <c r="DM64" s="104"/>
      <c r="DN64" s="93"/>
      <c r="DO64" s="94"/>
      <c r="DP64" s="94"/>
      <c r="DQ64" s="94"/>
      <c r="DR64" s="94"/>
      <c r="DS64" s="94"/>
      <c r="DT64" s="94"/>
      <c r="DU64" s="95"/>
      <c r="DV64" s="93"/>
      <c r="DW64" s="94"/>
      <c r="DX64" s="95"/>
      <c r="DZ64" s="96"/>
      <c r="EB64" s="99"/>
      <c r="EC64" s="95"/>
      <c r="EE64" s="67">
        <f t="shared" si="22"/>
        <v>0</v>
      </c>
      <c r="EF64" s="7"/>
      <c r="EG64" s="102"/>
      <c r="EH64" s="68" t="str">
        <f t="shared" si="23"/>
        <v/>
      </c>
      <c r="EI64" s="62"/>
    </row>
    <row r="65" spans="1:139" ht="15" customHeight="1" x14ac:dyDescent="0.25">
      <c r="A65" s="58"/>
      <c r="B65" s="104"/>
      <c r="C65" s="93"/>
      <c r="D65" s="94"/>
      <c r="E65" s="94"/>
      <c r="F65" s="94"/>
      <c r="G65" s="94"/>
      <c r="H65" s="94"/>
      <c r="I65" s="94"/>
      <c r="J65" s="95"/>
      <c r="K65" s="93"/>
      <c r="L65" s="94"/>
      <c r="M65" s="95"/>
      <c r="O65" s="96"/>
      <c r="Q65" s="97"/>
      <c r="R65" s="98"/>
      <c r="T65" s="67">
        <f t="shared" si="24"/>
        <v>0</v>
      </c>
      <c r="U65" s="7"/>
      <c r="V65" s="102"/>
      <c r="W65" s="68" t="str">
        <f t="shared" si="13"/>
        <v/>
      </c>
      <c r="Y65" s="104"/>
      <c r="Z65" s="93"/>
      <c r="AA65" s="94"/>
      <c r="AB65" s="94"/>
      <c r="AC65" s="94"/>
      <c r="AD65" s="94"/>
      <c r="AE65" s="94"/>
      <c r="AF65" s="94"/>
      <c r="AG65" s="95"/>
      <c r="AH65" s="93"/>
      <c r="AI65" s="94"/>
      <c r="AJ65" s="95"/>
      <c r="AL65" s="96"/>
      <c r="AN65" s="99"/>
      <c r="AO65" s="95"/>
      <c r="AQ65" s="67">
        <f t="shared" si="14"/>
        <v>0</v>
      </c>
      <c r="AR65" s="7"/>
      <c r="AS65" s="102"/>
      <c r="AT65" s="68" t="str">
        <f t="shared" si="15"/>
        <v/>
      </c>
      <c r="AV65" s="104"/>
      <c r="AW65" s="93"/>
      <c r="AX65" s="94"/>
      <c r="AY65" s="94"/>
      <c r="AZ65" s="94"/>
      <c r="BA65" s="94"/>
      <c r="BB65" s="94"/>
      <c r="BC65" s="94"/>
      <c r="BD65" s="95"/>
      <c r="BE65" s="93"/>
      <c r="BF65" s="94"/>
      <c r="BG65" s="95"/>
      <c r="BI65" s="96"/>
      <c r="BK65" s="99"/>
      <c r="BL65" s="95"/>
      <c r="BN65" s="67">
        <f t="shared" si="16"/>
        <v>0</v>
      </c>
      <c r="BO65" s="7"/>
      <c r="BP65" s="102"/>
      <c r="BQ65" s="68" t="str">
        <f t="shared" si="17"/>
        <v/>
      </c>
      <c r="BS65" s="104"/>
      <c r="BT65" s="93"/>
      <c r="BU65" s="94"/>
      <c r="BV65" s="94"/>
      <c r="BW65" s="94"/>
      <c r="BX65" s="94"/>
      <c r="BY65" s="94"/>
      <c r="BZ65" s="94"/>
      <c r="CA65" s="95"/>
      <c r="CB65" s="93"/>
      <c r="CC65" s="94"/>
      <c r="CD65" s="95"/>
      <c r="CF65" s="96"/>
      <c r="CH65" s="99"/>
      <c r="CI65" s="95"/>
      <c r="CK65" s="67">
        <f t="shared" si="18"/>
        <v>0</v>
      </c>
      <c r="CL65" s="7"/>
      <c r="CM65" s="102"/>
      <c r="CN65" s="68" t="str">
        <f t="shared" si="19"/>
        <v/>
      </c>
      <c r="CO65" s="7"/>
      <c r="CP65" s="104"/>
      <c r="CQ65" s="93"/>
      <c r="CR65" s="94"/>
      <c r="CS65" s="94"/>
      <c r="CT65" s="94"/>
      <c r="CU65" s="94"/>
      <c r="CV65" s="94"/>
      <c r="CW65" s="94"/>
      <c r="CX65" s="95"/>
      <c r="CY65" s="93"/>
      <c r="CZ65" s="94"/>
      <c r="DA65" s="95"/>
      <c r="DC65" s="96"/>
      <c r="DE65" s="99"/>
      <c r="DF65" s="95"/>
      <c r="DH65" s="67">
        <f t="shared" si="20"/>
        <v>0</v>
      </c>
      <c r="DI65" s="7"/>
      <c r="DJ65" s="102"/>
      <c r="DK65" s="68" t="str">
        <f t="shared" si="21"/>
        <v/>
      </c>
      <c r="DL65" s="7"/>
      <c r="DM65" s="104"/>
      <c r="DN65" s="93"/>
      <c r="DO65" s="94"/>
      <c r="DP65" s="94"/>
      <c r="DQ65" s="94"/>
      <c r="DR65" s="94"/>
      <c r="DS65" s="94"/>
      <c r="DT65" s="94"/>
      <c r="DU65" s="95"/>
      <c r="DV65" s="93"/>
      <c r="DW65" s="94"/>
      <c r="DX65" s="95"/>
      <c r="DZ65" s="96"/>
      <c r="EB65" s="99"/>
      <c r="EC65" s="95"/>
      <c r="EE65" s="67">
        <f t="shared" si="22"/>
        <v>0</v>
      </c>
      <c r="EF65" s="7"/>
      <c r="EG65" s="102"/>
      <c r="EH65" s="68" t="str">
        <f t="shared" si="23"/>
        <v/>
      </c>
      <c r="EI65" s="62"/>
    </row>
    <row r="66" spans="1:139" ht="15" customHeight="1" x14ac:dyDescent="0.25">
      <c r="A66" s="58"/>
      <c r="B66" s="104"/>
      <c r="C66" s="93"/>
      <c r="D66" s="94"/>
      <c r="E66" s="94"/>
      <c r="F66" s="94"/>
      <c r="G66" s="94"/>
      <c r="H66" s="94"/>
      <c r="I66" s="94"/>
      <c r="J66" s="95"/>
      <c r="K66" s="93"/>
      <c r="L66" s="94"/>
      <c r="M66" s="95"/>
      <c r="O66" s="96"/>
      <c r="Q66" s="97"/>
      <c r="R66" s="98"/>
      <c r="T66" s="67">
        <f t="shared" si="24"/>
        <v>0</v>
      </c>
      <c r="U66" s="7"/>
      <c r="V66" s="102"/>
      <c r="W66" s="68" t="str">
        <f t="shared" si="13"/>
        <v/>
      </c>
      <c r="Y66" s="104"/>
      <c r="Z66" s="93"/>
      <c r="AA66" s="94"/>
      <c r="AB66" s="94"/>
      <c r="AC66" s="94"/>
      <c r="AD66" s="94"/>
      <c r="AE66" s="94"/>
      <c r="AF66" s="94"/>
      <c r="AG66" s="95"/>
      <c r="AH66" s="93"/>
      <c r="AI66" s="94"/>
      <c r="AJ66" s="95"/>
      <c r="AL66" s="96"/>
      <c r="AN66" s="99"/>
      <c r="AO66" s="95"/>
      <c r="AQ66" s="67">
        <f t="shared" si="14"/>
        <v>0</v>
      </c>
      <c r="AR66" s="7"/>
      <c r="AS66" s="102"/>
      <c r="AT66" s="68" t="str">
        <f t="shared" si="15"/>
        <v/>
      </c>
      <c r="AV66" s="104"/>
      <c r="AW66" s="93"/>
      <c r="AX66" s="94"/>
      <c r="AY66" s="94"/>
      <c r="AZ66" s="94"/>
      <c r="BA66" s="94"/>
      <c r="BB66" s="94"/>
      <c r="BC66" s="94"/>
      <c r="BD66" s="95"/>
      <c r="BE66" s="93"/>
      <c r="BF66" s="94"/>
      <c r="BG66" s="95"/>
      <c r="BI66" s="96"/>
      <c r="BK66" s="99"/>
      <c r="BL66" s="95"/>
      <c r="BN66" s="67">
        <f t="shared" si="16"/>
        <v>0</v>
      </c>
      <c r="BO66" s="7"/>
      <c r="BP66" s="102"/>
      <c r="BQ66" s="68" t="str">
        <f t="shared" si="17"/>
        <v/>
      </c>
      <c r="BS66" s="104"/>
      <c r="BT66" s="93"/>
      <c r="BU66" s="94"/>
      <c r="BV66" s="94"/>
      <c r="BW66" s="94"/>
      <c r="BX66" s="94"/>
      <c r="BY66" s="94"/>
      <c r="BZ66" s="94"/>
      <c r="CA66" s="95"/>
      <c r="CB66" s="93"/>
      <c r="CC66" s="94"/>
      <c r="CD66" s="95"/>
      <c r="CF66" s="96"/>
      <c r="CH66" s="99"/>
      <c r="CI66" s="95"/>
      <c r="CK66" s="67">
        <f t="shared" si="18"/>
        <v>0</v>
      </c>
      <c r="CL66" s="7"/>
      <c r="CM66" s="102"/>
      <c r="CN66" s="68" t="str">
        <f t="shared" si="19"/>
        <v/>
      </c>
      <c r="CO66" s="7"/>
      <c r="CP66" s="104"/>
      <c r="CQ66" s="93"/>
      <c r="CR66" s="94"/>
      <c r="CS66" s="94"/>
      <c r="CT66" s="94"/>
      <c r="CU66" s="94"/>
      <c r="CV66" s="94"/>
      <c r="CW66" s="94"/>
      <c r="CX66" s="95"/>
      <c r="CY66" s="93"/>
      <c r="CZ66" s="94"/>
      <c r="DA66" s="95"/>
      <c r="DC66" s="96"/>
      <c r="DE66" s="99"/>
      <c r="DF66" s="95"/>
      <c r="DH66" s="67">
        <f t="shared" si="20"/>
        <v>0</v>
      </c>
      <c r="DI66" s="7"/>
      <c r="DJ66" s="102"/>
      <c r="DK66" s="68" t="str">
        <f t="shared" si="21"/>
        <v/>
      </c>
      <c r="DL66" s="7"/>
      <c r="DM66" s="104"/>
      <c r="DN66" s="93"/>
      <c r="DO66" s="94"/>
      <c r="DP66" s="94"/>
      <c r="DQ66" s="94"/>
      <c r="DR66" s="94"/>
      <c r="DS66" s="94"/>
      <c r="DT66" s="94"/>
      <c r="DU66" s="95"/>
      <c r="DV66" s="93"/>
      <c r="DW66" s="94"/>
      <c r="DX66" s="95"/>
      <c r="DZ66" s="96"/>
      <c r="EB66" s="99"/>
      <c r="EC66" s="95"/>
      <c r="EE66" s="67">
        <f t="shared" si="22"/>
        <v>0</v>
      </c>
      <c r="EF66" s="7"/>
      <c r="EG66" s="102"/>
      <c r="EH66" s="68" t="str">
        <f t="shared" si="23"/>
        <v/>
      </c>
      <c r="EI66" s="62"/>
    </row>
    <row r="67" spans="1:139" ht="15" customHeight="1" x14ac:dyDescent="0.25">
      <c r="A67" s="58"/>
      <c r="B67" s="104"/>
      <c r="C67" s="93"/>
      <c r="D67" s="94"/>
      <c r="E67" s="94"/>
      <c r="F67" s="94"/>
      <c r="G67" s="94"/>
      <c r="H67" s="94"/>
      <c r="I67" s="94"/>
      <c r="J67" s="95"/>
      <c r="K67" s="93"/>
      <c r="L67" s="94"/>
      <c r="M67" s="95"/>
      <c r="O67" s="96"/>
      <c r="Q67" s="97"/>
      <c r="R67" s="98"/>
      <c r="T67" s="67">
        <f t="shared" si="24"/>
        <v>0</v>
      </c>
      <c r="U67" s="7"/>
      <c r="V67" s="102"/>
      <c r="W67" s="68" t="str">
        <f t="shared" si="13"/>
        <v/>
      </c>
      <c r="Y67" s="104"/>
      <c r="Z67" s="93"/>
      <c r="AA67" s="94"/>
      <c r="AB67" s="94"/>
      <c r="AC67" s="94"/>
      <c r="AD67" s="94"/>
      <c r="AE67" s="94"/>
      <c r="AF67" s="94"/>
      <c r="AG67" s="95"/>
      <c r="AH67" s="93"/>
      <c r="AI67" s="94"/>
      <c r="AJ67" s="95"/>
      <c r="AL67" s="96"/>
      <c r="AN67" s="99"/>
      <c r="AO67" s="95"/>
      <c r="AQ67" s="67">
        <f t="shared" si="14"/>
        <v>0</v>
      </c>
      <c r="AR67" s="7"/>
      <c r="AS67" s="102"/>
      <c r="AT67" s="68" t="str">
        <f t="shared" si="15"/>
        <v/>
      </c>
      <c r="AV67" s="104"/>
      <c r="AW67" s="93"/>
      <c r="AX67" s="94"/>
      <c r="AY67" s="94"/>
      <c r="AZ67" s="94"/>
      <c r="BA67" s="94"/>
      <c r="BB67" s="94"/>
      <c r="BC67" s="94"/>
      <c r="BD67" s="95"/>
      <c r="BE67" s="93"/>
      <c r="BF67" s="94"/>
      <c r="BG67" s="95"/>
      <c r="BI67" s="96"/>
      <c r="BK67" s="99"/>
      <c r="BL67" s="95"/>
      <c r="BN67" s="67">
        <f t="shared" si="16"/>
        <v>0</v>
      </c>
      <c r="BO67" s="7"/>
      <c r="BP67" s="102"/>
      <c r="BQ67" s="68" t="str">
        <f t="shared" si="17"/>
        <v/>
      </c>
      <c r="BS67" s="104"/>
      <c r="BT67" s="93"/>
      <c r="BU67" s="94"/>
      <c r="BV67" s="94"/>
      <c r="BW67" s="94"/>
      <c r="BX67" s="94"/>
      <c r="BY67" s="94"/>
      <c r="BZ67" s="94"/>
      <c r="CA67" s="95"/>
      <c r="CB67" s="93"/>
      <c r="CC67" s="94"/>
      <c r="CD67" s="95"/>
      <c r="CF67" s="96"/>
      <c r="CH67" s="99"/>
      <c r="CI67" s="95"/>
      <c r="CK67" s="67">
        <f t="shared" si="18"/>
        <v>0</v>
      </c>
      <c r="CL67" s="7"/>
      <c r="CM67" s="102"/>
      <c r="CN67" s="68" t="str">
        <f t="shared" si="19"/>
        <v/>
      </c>
      <c r="CO67" s="7"/>
      <c r="CP67" s="104"/>
      <c r="CQ67" s="93"/>
      <c r="CR67" s="94"/>
      <c r="CS67" s="94"/>
      <c r="CT67" s="94"/>
      <c r="CU67" s="94"/>
      <c r="CV67" s="94"/>
      <c r="CW67" s="94"/>
      <c r="CX67" s="95"/>
      <c r="CY67" s="93"/>
      <c r="CZ67" s="94"/>
      <c r="DA67" s="95"/>
      <c r="DC67" s="96"/>
      <c r="DE67" s="99"/>
      <c r="DF67" s="95"/>
      <c r="DH67" s="67">
        <f t="shared" si="20"/>
        <v>0</v>
      </c>
      <c r="DI67" s="7"/>
      <c r="DJ67" s="102"/>
      <c r="DK67" s="68" t="str">
        <f t="shared" si="21"/>
        <v/>
      </c>
      <c r="DL67" s="7"/>
      <c r="DM67" s="104"/>
      <c r="DN67" s="93"/>
      <c r="DO67" s="94"/>
      <c r="DP67" s="94"/>
      <c r="DQ67" s="94"/>
      <c r="DR67" s="94"/>
      <c r="DS67" s="94"/>
      <c r="DT67" s="94"/>
      <c r="DU67" s="95"/>
      <c r="DV67" s="93"/>
      <c r="DW67" s="94"/>
      <c r="DX67" s="95"/>
      <c r="DZ67" s="96"/>
      <c r="EB67" s="99"/>
      <c r="EC67" s="95"/>
      <c r="EE67" s="67">
        <f t="shared" si="22"/>
        <v>0</v>
      </c>
      <c r="EF67" s="7"/>
      <c r="EG67" s="102"/>
      <c r="EH67" s="68" t="str">
        <f t="shared" si="23"/>
        <v/>
      </c>
      <c r="EI67" s="62"/>
    </row>
    <row r="68" spans="1:139" ht="15" customHeight="1" x14ac:dyDescent="0.25">
      <c r="A68" s="58"/>
      <c r="B68" s="104"/>
      <c r="C68" s="93"/>
      <c r="D68" s="94"/>
      <c r="E68" s="94"/>
      <c r="F68" s="94"/>
      <c r="G68" s="94"/>
      <c r="H68" s="94"/>
      <c r="I68" s="94"/>
      <c r="J68" s="95"/>
      <c r="K68" s="93"/>
      <c r="L68" s="94"/>
      <c r="M68" s="95"/>
      <c r="O68" s="96"/>
      <c r="Q68" s="97"/>
      <c r="R68" s="98"/>
      <c r="T68" s="67">
        <f t="shared" si="24"/>
        <v>0</v>
      </c>
      <c r="U68" s="7"/>
      <c r="V68" s="102"/>
      <c r="W68" s="68" t="str">
        <f t="shared" si="13"/>
        <v/>
      </c>
      <c r="Y68" s="104"/>
      <c r="Z68" s="93"/>
      <c r="AA68" s="94"/>
      <c r="AB68" s="94"/>
      <c r="AC68" s="94"/>
      <c r="AD68" s="94"/>
      <c r="AE68" s="94"/>
      <c r="AF68" s="94"/>
      <c r="AG68" s="95"/>
      <c r="AH68" s="93"/>
      <c r="AI68" s="94"/>
      <c r="AJ68" s="95"/>
      <c r="AL68" s="96"/>
      <c r="AN68" s="99"/>
      <c r="AO68" s="95"/>
      <c r="AQ68" s="67">
        <f t="shared" si="14"/>
        <v>0</v>
      </c>
      <c r="AR68" s="7"/>
      <c r="AS68" s="102"/>
      <c r="AT68" s="68" t="str">
        <f t="shared" si="15"/>
        <v/>
      </c>
      <c r="AV68" s="104"/>
      <c r="AW68" s="93"/>
      <c r="AX68" s="94"/>
      <c r="AY68" s="94"/>
      <c r="AZ68" s="94"/>
      <c r="BA68" s="94"/>
      <c r="BB68" s="94"/>
      <c r="BC68" s="94"/>
      <c r="BD68" s="95"/>
      <c r="BE68" s="93"/>
      <c r="BF68" s="94"/>
      <c r="BG68" s="95"/>
      <c r="BI68" s="96"/>
      <c r="BK68" s="99"/>
      <c r="BL68" s="95"/>
      <c r="BN68" s="67">
        <f t="shared" si="16"/>
        <v>0</v>
      </c>
      <c r="BO68" s="7"/>
      <c r="BP68" s="102"/>
      <c r="BQ68" s="68" t="str">
        <f t="shared" si="17"/>
        <v/>
      </c>
      <c r="BS68" s="104"/>
      <c r="BT68" s="93"/>
      <c r="BU68" s="94"/>
      <c r="BV68" s="94"/>
      <c r="BW68" s="94"/>
      <c r="BX68" s="94"/>
      <c r="BY68" s="94"/>
      <c r="BZ68" s="94"/>
      <c r="CA68" s="95"/>
      <c r="CB68" s="93"/>
      <c r="CC68" s="94"/>
      <c r="CD68" s="95"/>
      <c r="CF68" s="96"/>
      <c r="CH68" s="99"/>
      <c r="CI68" s="95"/>
      <c r="CK68" s="67">
        <f t="shared" si="18"/>
        <v>0</v>
      </c>
      <c r="CL68" s="7"/>
      <c r="CM68" s="102"/>
      <c r="CN68" s="68" t="str">
        <f t="shared" si="19"/>
        <v/>
      </c>
      <c r="CO68" s="7"/>
      <c r="CP68" s="104"/>
      <c r="CQ68" s="93"/>
      <c r="CR68" s="94"/>
      <c r="CS68" s="94"/>
      <c r="CT68" s="94"/>
      <c r="CU68" s="94"/>
      <c r="CV68" s="94"/>
      <c r="CW68" s="94"/>
      <c r="CX68" s="95"/>
      <c r="CY68" s="93"/>
      <c r="CZ68" s="94"/>
      <c r="DA68" s="95"/>
      <c r="DC68" s="96"/>
      <c r="DE68" s="99"/>
      <c r="DF68" s="95"/>
      <c r="DH68" s="67">
        <f t="shared" si="20"/>
        <v>0</v>
      </c>
      <c r="DI68" s="7"/>
      <c r="DJ68" s="102"/>
      <c r="DK68" s="68" t="str">
        <f t="shared" si="21"/>
        <v/>
      </c>
      <c r="DL68" s="7"/>
      <c r="DM68" s="104"/>
      <c r="DN68" s="93"/>
      <c r="DO68" s="94"/>
      <c r="DP68" s="94"/>
      <c r="DQ68" s="94"/>
      <c r="DR68" s="94"/>
      <c r="DS68" s="94"/>
      <c r="DT68" s="94"/>
      <c r="DU68" s="95"/>
      <c r="DV68" s="93"/>
      <c r="DW68" s="94"/>
      <c r="DX68" s="95"/>
      <c r="DZ68" s="96"/>
      <c r="EB68" s="99"/>
      <c r="EC68" s="95"/>
      <c r="EE68" s="67">
        <f t="shared" si="22"/>
        <v>0</v>
      </c>
      <c r="EF68" s="7"/>
      <c r="EG68" s="102"/>
      <c r="EH68" s="68" t="str">
        <f t="shared" si="23"/>
        <v/>
      </c>
      <c r="EI68" s="62"/>
    </row>
    <row r="69" spans="1:139" ht="15" customHeight="1" x14ac:dyDescent="0.25">
      <c r="A69" s="58"/>
      <c r="B69" s="104"/>
      <c r="C69" s="93"/>
      <c r="D69" s="94"/>
      <c r="E69" s="94"/>
      <c r="F69" s="94"/>
      <c r="G69" s="94"/>
      <c r="H69" s="94"/>
      <c r="I69" s="94"/>
      <c r="J69" s="95"/>
      <c r="K69" s="93"/>
      <c r="L69" s="94"/>
      <c r="M69" s="95"/>
      <c r="O69" s="96"/>
      <c r="Q69" s="97"/>
      <c r="R69" s="98"/>
      <c r="T69" s="67">
        <f t="shared" si="24"/>
        <v>0</v>
      </c>
      <c r="U69" s="7"/>
      <c r="V69" s="102"/>
      <c r="W69" s="68" t="str">
        <f t="shared" si="13"/>
        <v/>
      </c>
      <c r="Y69" s="104"/>
      <c r="Z69" s="93"/>
      <c r="AA69" s="94"/>
      <c r="AB69" s="94"/>
      <c r="AC69" s="94"/>
      <c r="AD69" s="94"/>
      <c r="AE69" s="94"/>
      <c r="AF69" s="94"/>
      <c r="AG69" s="95"/>
      <c r="AH69" s="93"/>
      <c r="AI69" s="94"/>
      <c r="AJ69" s="95"/>
      <c r="AL69" s="96"/>
      <c r="AN69" s="99"/>
      <c r="AO69" s="95"/>
      <c r="AQ69" s="67">
        <f t="shared" si="14"/>
        <v>0</v>
      </c>
      <c r="AR69" s="7"/>
      <c r="AS69" s="102"/>
      <c r="AT69" s="68" t="str">
        <f t="shared" si="15"/>
        <v/>
      </c>
      <c r="AV69" s="104"/>
      <c r="AW69" s="93"/>
      <c r="AX69" s="94"/>
      <c r="AY69" s="94"/>
      <c r="AZ69" s="94"/>
      <c r="BA69" s="94"/>
      <c r="BB69" s="94"/>
      <c r="BC69" s="94"/>
      <c r="BD69" s="95"/>
      <c r="BE69" s="93"/>
      <c r="BF69" s="94"/>
      <c r="BG69" s="95"/>
      <c r="BI69" s="96"/>
      <c r="BK69" s="99"/>
      <c r="BL69" s="95"/>
      <c r="BN69" s="67">
        <f t="shared" si="16"/>
        <v>0</v>
      </c>
      <c r="BO69" s="7"/>
      <c r="BP69" s="102"/>
      <c r="BQ69" s="68" t="str">
        <f t="shared" si="17"/>
        <v/>
      </c>
      <c r="BS69" s="104"/>
      <c r="BT69" s="93"/>
      <c r="BU69" s="94"/>
      <c r="BV69" s="94"/>
      <c r="BW69" s="94"/>
      <c r="BX69" s="94"/>
      <c r="BY69" s="94"/>
      <c r="BZ69" s="94"/>
      <c r="CA69" s="95"/>
      <c r="CB69" s="93"/>
      <c r="CC69" s="94"/>
      <c r="CD69" s="95"/>
      <c r="CF69" s="96"/>
      <c r="CH69" s="99"/>
      <c r="CI69" s="95"/>
      <c r="CK69" s="67">
        <f t="shared" si="18"/>
        <v>0</v>
      </c>
      <c r="CL69" s="7"/>
      <c r="CM69" s="102"/>
      <c r="CN69" s="68" t="str">
        <f t="shared" si="19"/>
        <v/>
      </c>
      <c r="CO69" s="7"/>
      <c r="CP69" s="104"/>
      <c r="CQ69" s="93"/>
      <c r="CR69" s="94"/>
      <c r="CS69" s="94"/>
      <c r="CT69" s="94"/>
      <c r="CU69" s="94"/>
      <c r="CV69" s="94"/>
      <c r="CW69" s="94"/>
      <c r="CX69" s="95"/>
      <c r="CY69" s="93"/>
      <c r="CZ69" s="94"/>
      <c r="DA69" s="95"/>
      <c r="DC69" s="96"/>
      <c r="DE69" s="99"/>
      <c r="DF69" s="95"/>
      <c r="DH69" s="67">
        <f t="shared" si="20"/>
        <v>0</v>
      </c>
      <c r="DI69" s="7"/>
      <c r="DJ69" s="102"/>
      <c r="DK69" s="68" t="str">
        <f t="shared" si="21"/>
        <v/>
      </c>
      <c r="DL69" s="7"/>
      <c r="DM69" s="104"/>
      <c r="DN69" s="93"/>
      <c r="DO69" s="94"/>
      <c r="DP69" s="94"/>
      <c r="DQ69" s="94"/>
      <c r="DR69" s="94"/>
      <c r="DS69" s="94"/>
      <c r="DT69" s="94"/>
      <c r="DU69" s="95"/>
      <c r="DV69" s="93"/>
      <c r="DW69" s="94"/>
      <c r="DX69" s="95"/>
      <c r="DZ69" s="96"/>
      <c r="EB69" s="99"/>
      <c r="EC69" s="95"/>
      <c r="EE69" s="67">
        <f t="shared" si="22"/>
        <v>0</v>
      </c>
      <c r="EF69" s="7"/>
      <c r="EG69" s="102"/>
      <c r="EH69" s="68" t="str">
        <f t="shared" si="23"/>
        <v/>
      </c>
      <c r="EI69" s="62"/>
    </row>
    <row r="70" spans="1:139" ht="15" customHeight="1" x14ac:dyDescent="0.25">
      <c r="A70" s="58"/>
      <c r="B70" s="104"/>
      <c r="C70" s="93"/>
      <c r="D70" s="94"/>
      <c r="E70" s="94"/>
      <c r="F70" s="94"/>
      <c r="G70" s="94"/>
      <c r="H70" s="94"/>
      <c r="I70" s="94"/>
      <c r="J70" s="95"/>
      <c r="K70" s="93"/>
      <c r="L70" s="94"/>
      <c r="M70" s="95"/>
      <c r="O70" s="96"/>
      <c r="Q70" s="97"/>
      <c r="R70" s="98"/>
      <c r="T70" s="67">
        <f t="shared" si="24"/>
        <v>0</v>
      </c>
      <c r="U70" s="7"/>
      <c r="V70" s="102"/>
      <c r="W70" s="68" t="str">
        <f t="shared" si="13"/>
        <v/>
      </c>
      <c r="Y70" s="104"/>
      <c r="Z70" s="93"/>
      <c r="AA70" s="94"/>
      <c r="AB70" s="94"/>
      <c r="AC70" s="94"/>
      <c r="AD70" s="94"/>
      <c r="AE70" s="94"/>
      <c r="AF70" s="94"/>
      <c r="AG70" s="95"/>
      <c r="AH70" s="93"/>
      <c r="AI70" s="94"/>
      <c r="AJ70" s="95"/>
      <c r="AL70" s="96"/>
      <c r="AN70" s="99"/>
      <c r="AO70" s="95"/>
      <c r="AQ70" s="67">
        <f t="shared" si="14"/>
        <v>0</v>
      </c>
      <c r="AR70" s="7"/>
      <c r="AS70" s="102"/>
      <c r="AT70" s="68" t="str">
        <f t="shared" si="15"/>
        <v/>
      </c>
      <c r="AV70" s="104"/>
      <c r="AW70" s="93"/>
      <c r="AX70" s="94"/>
      <c r="AY70" s="94"/>
      <c r="AZ70" s="94"/>
      <c r="BA70" s="94"/>
      <c r="BB70" s="94"/>
      <c r="BC70" s="94"/>
      <c r="BD70" s="95"/>
      <c r="BE70" s="93"/>
      <c r="BF70" s="94"/>
      <c r="BG70" s="95"/>
      <c r="BI70" s="96"/>
      <c r="BK70" s="99"/>
      <c r="BL70" s="95"/>
      <c r="BN70" s="67">
        <f t="shared" si="16"/>
        <v>0</v>
      </c>
      <c r="BO70" s="7"/>
      <c r="BP70" s="102"/>
      <c r="BQ70" s="68" t="str">
        <f t="shared" si="17"/>
        <v/>
      </c>
      <c r="BS70" s="104"/>
      <c r="BT70" s="93"/>
      <c r="BU70" s="94"/>
      <c r="BV70" s="94"/>
      <c r="BW70" s="94"/>
      <c r="BX70" s="94"/>
      <c r="BY70" s="94"/>
      <c r="BZ70" s="94"/>
      <c r="CA70" s="95"/>
      <c r="CB70" s="93"/>
      <c r="CC70" s="94"/>
      <c r="CD70" s="95"/>
      <c r="CF70" s="96"/>
      <c r="CH70" s="99"/>
      <c r="CI70" s="95"/>
      <c r="CK70" s="67">
        <f t="shared" si="18"/>
        <v>0</v>
      </c>
      <c r="CL70" s="7"/>
      <c r="CM70" s="102"/>
      <c r="CN70" s="68" t="str">
        <f t="shared" si="19"/>
        <v/>
      </c>
      <c r="CO70" s="7"/>
      <c r="CP70" s="104"/>
      <c r="CQ70" s="93"/>
      <c r="CR70" s="94"/>
      <c r="CS70" s="94"/>
      <c r="CT70" s="94"/>
      <c r="CU70" s="94"/>
      <c r="CV70" s="94"/>
      <c r="CW70" s="94"/>
      <c r="CX70" s="95"/>
      <c r="CY70" s="93"/>
      <c r="CZ70" s="94"/>
      <c r="DA70" s="95"/>
      <c r="DC70" s="96"/>
      <c r="DE70" s="99"/>
      <c r="DF70" s="95"/>
      <c r="DH70" s="67">
        <f t="shared" si="20"/>
        <v>0</v>
      </c>
      <c r="DI70" s="7"/>
      <c r="DJ70" s="102"/>
      <c r="DK70" s="68" t="str">
        <f t="shared" si="21"/>
        <v/>
      </c>
      <c r="DL70" s="7"/>
      <c r="DM70" s="104"/>
      <c r="DN70" s="93"/>
      <c r="DO70" s="94"/>
      <c r="DP70" s="94"/>
      <c r="DQ70" s="94"/>
      <c r="DR70" s="94"/>
      <c r="DS70" s="94"/>
      <c r="DT70" s="94"/>
      <c r="DU70" s="95"/>
      <c r="DV70" s="93"/>
      <c r="DW70" s="94"/>
      <c r="DX70" s="95"/>
      <c r="DZ70" s="96"/>
      <c r="EB70" s="99"/>
      <c r="EC70" s="95"/>
      <c r="EE70" s="67">
        <f t="shared" si="22"/>
        <v>0</v>
      </c>
      <c r="EF70" s="7"/>
      <c r="EG70" s="102"/>
      <c r="EH70" s="68" t="str">
        <f t="shared" si="23"/>
        <v/>
      </c>
      <c r="EI70" s="62"/>
    </row>
    <row r="71" spans="1:139" ht="15" customHeight="1" x14ac:dyDescent="0.25">
      <c r="A71" s="58"/>
      <c r="B71" s="104"/>
      <c r="C71" s="93"/>
      <c r="D71" s="94"/>
      <c r="E71" s="94"/>
      <c r="F71" s="94"/>
      <c r="G71" s="94"/>
      <c r="H71" s="94"/>
      <c r="I71" s="94"/>
      <c r="J71" s="95"/>
      <c r="K71" s="93"/>
      <c r="L71" s="94"/>
      <c r="M71" s="95"/>
      <c r="O71" s="96"/>
      <c r="Q71" s="97"/>
      <c r="R71" s="98"/>
      <c r="T71" s="67">
        <f t="shared" si="24"/>
        <v>0</v>
      </c>
      <c r="U71" s="7"/>
      <c r="V71" s="102"/>
      <c r="W71" s="68" t="str">
        <f t="shared" si="13"/>
        <v/>
      </c>
      <c r="Y71" s="104"/>
      <c r="Z71" s="93"/>
      <c r="AA71" s="94"/>
      <c r="AB71" s="94"/>
      <c r="AC71" s="94"/>
      <c r="AD71" s="94"/>
      <c r="AE71" s="94"/>
      <c r="AF71" s="94"/>
      <c r="AG71" s="95"/>
      <c r="AH71" s="93"/>
      <c r="AI71" s="94"/>
      <c r="AJ71" s="95"/>
      <c r="AL71" s="96"/>
      <c r="AN71" s="99"/>
      <c r="AO71" s="95"/>
      <c r="AQ71" s="67">
        <f t="shared" si="14"/>
        <v>0</v>
      </c>
      <c r="AR71" s="7"/>
      <c r="AS71" s="102"/>
      <c r="AT71" s="68" t="str">
        <f t="shared" si="15"/>
        <v/>
      </c>
      <c r="AV71" s="104"/>
      <c r="AW71" s="93"/>
      <c r="AX71" s="94"/>
      <c r="AY71" s="94"/>
      <c r="AZ71" s="94"/>
      <c r="BA71" s="94"/>
      <c r="BB71" s="94"/>
      <c r="BC71" s="94"/>
      <c r="BD71" s="95"/>
      <c r="BE71" s="93"/>
      <c r="BF71" s="94"/>
      <c r="BG71" s="95"/>
      <c r="BI71" s="96"/>
      <c r="BK71" s="99"/>
      <c r="BL71" s="95"/>
      <c r="BN71" s="67">
        <f t="shared" si="16"/>
        <v>0</v>
      </c>
      <c r="BO71" s="7"/>
      <c r="BP71" s="102"/>
      <c r="BQ71" s="68" t="str">
        <f t="shared" si="17"/>
        <v/>
      </c>
      <c r="BS71" s="104"/>
      <c r="BT71" s="93"/>
      <c r="BU71" s="94"/>
      <c r="BV71" s="94"/>
      <c r="BW71" s="94"/>
      <c r="BX71" s="94"/>
      <c r="BY71" s="94"/>
      <c r="BZ71" s="94"/>
      <c r="CA71" s="95"/>
      <c r="CB71" s="93"/>
      <c r="CC71" s="94"/>
      <c r="CD71" s="95"/>
      <c r="CF71" s="96"/>
      <c r="CH71" s="99"/>
      <c r="CI71" s="95"/>
      <c r="CK71" s="67">
        <f t="shared" si="18"/>
        <v>0</v>
      </c>
      <c r="CL71" s="7"/>
      <c r="CM71" s="102"/>
      <c r="CN71" s="68" t="str">
        <f t="shared" si="19"/>
        <v/>
      </c>
      <c r="CO71" s="7"/>
      <c r="CP71" s="104"/>
      <c r="CQ71" s="93"/>
      <c r="CR71" s="94"/>
      <c r="CS71" s="94"/>
      <c r="CT71" s="94"/>
      <c r="CU71" s="94"/>
      <c r="CV71" s="94"/>
      <c r="CW71" s="94"/>
      <c r="CX71" s="95"/>
      <c r="CY71" s="93"/>
      <c r="CZ71" s="94"/>
      <c r="DA71" s="95"/>
      <c r="DC71" s="96"/>
      <c r="DE71" s="99"/>
      <c r="DF71" s="95"/>
      <c r="DH71" s="67">
        <f t="shared" si="20"/>
        <v>0</v>
      </c>
      <c r="DI71" s="7"/>
      <c r="DJ71" s="102"/>
      <c r="DK71" s="68" t="str">
        <f t="shared" si="21"/>
        <v/>
      </c>
      <c r="DL71" s="7"/>
      <c r="DM71" s="104"/>
      <c r="DN71" s="93"/>
      <c r="DO71" s="94"/>
      <c r="DP71" s="94"/>
      <c r="DQ71" s="94"/>
      <c r="DR71" s="94"/>
      <c r="DS71" s="94"/>
      <c r="DT71" s="94"/>
      <c r="DU71" s="95"/>
      <c r="DV71" s="93"/>
      <c r="DW71" s="94"/>
      <c r="DX71" s="95"/>
      <c r="DZ71" s="96"/>
      <c r="EB71" s="99"/>
      <c r="EC71" s="95"/>
      <c r="EE71" s="67">
        <f t="shared" si="22"/>
        <v>0</v>
      </c>
      <c r="EF71" s="7"/>
      <c r="EG71" s="102"/>
      <c r="EH71" s="68" t="str">
        <f t="shared" si="23"/>
        <v/>
      </c>
      <c r="EI71" s="62"/>
    </row>
    <row r="72" spans="1:139" ht="15" customHeight="1" x14ac:dyDescent="0.25">
      <c r="A72" s="58"/>
      <c r="B72" s="104"/>
      <c r="C72" s="93"/>
      <c r="D72" s="94"/>
      <c r="E72" s="94"/>
      <c r="F72" s="94"/>
      <c r="G72" s="94"/>
      <c r="H72" s="94"/>
      <c r="I72" s="94"/>
      <c r="J72" s="95"/>
      <c r="K72" s="93"/>
      <c r="L72" s="94"/>
      <c r="M72" s="95"/>
      <c r="O72" s="96"/>
      <c r="Q72" s="97"/>
      <c r="R72" s="98"/>
      <c r="T72" s="67">
        <f t="shared" si="24"/>
        <v>0</v>
      </c>
      <c r="U72" s="7"/>
      <c r="V72" s="102"/>
      <c r="W72" s="68" t="str">
        <f t="shared" si="13"/>
        <v/>
      </c>
      <c r="Y72" s="104"/>
      <c r="Z72" s="93"/>
      <c r="AA72" s="94"/>
      <c r="AB72" s="94"/>
      <c r="AC72" s="94"/>
      <c r="AD72" s="94"/>
      <c r="AE72" s="94"/>
      <c r="AF72" s="94"/>
      <c r="AG72" s="95"/>
      <c r="AH72" s="93"/>
      <c r="AI72" s="94"/>
      <c r="AJ72" s="95"/>
      <c r="AL72" s="96"/>
      <c r="AN72" s="99"/>
      <c r="AO72" s="95"/>
      <c r="AQ72" s="67">
        <f t="shared" si="14"/>
        <v>0</v>
      </c>
      <c r="AR72" s="7"/>
      <c r="AS72" s="102"/>
      <c r="AT72" s="68" t="str">
        <f t="shared" si="15"/>
        <v/>
      </c>
      <c r="AV72" s="104"/>
      <c r="AW72" s="93"/>
      <c r="AX72" s="94"/>
      <c r="AY72" s="94"/>
      <c r="AZ72" s="94"/>
      <c r="BA72" s="94"/>
      <c r="BB72" s="94"/>
      <c r="BC72" s="94"/>
      <c r="BD72" s="95"/>
      <c r="BE72" s="93"/>
      <c r="BF72" s="94"/>
      <c r="BG72" s="95"/>
      <c r="BI72" s="96"/>
      <c r="BK72" s="99"/>
      <c r="BL72" s="95"/>
      <c r="BN72" s="67">
        <f t="shared" si="16"/>
        <v>0</v>
      </c>
      <c r="BO72" s="7"/>
      <c r="BP72" s="102"/>
      <c r="BQ72" s="68" t="str">
        <f t="shared" si="17"/>
        <v/>
      </c>
      <c r="BS72" s="104"/>
      <c r="BT72" s="93"/>
      <c r="BU72" s="94"/>
      <c r="BV72" s="94"/>
      <c r="BW72" s="94"/>
      <c r="BX72" s="94"/>
      <c r="BY72" s="94"/>
      <c r="BZ72" s="94"/>
      <c r="CA72" s="95"/>
      <c r="CB72" s="93"/>
      <c r="CC72" s="94"/>
      <c r="CD72" s="95"/>
      <c r="CF72" s="96"/>
      <c r="CH72" s="99"/>
      <c r="CI72" s="95"/>
      <c r="CK72" s="67">
        <f t="shared" si="18"/>
        <v>0</v>
      </c>
      <c r="CL72" s="7"/>
      <c r="CM72" s="102"/>
      <c r="CN72" s="68" t="str">
        <f t="shared" si="19"/>
        <v/>
      </c>
      <c r="CO72" s="7"/>
      <c r="CP72" s="104"/>
      <c r="CQ72" s="93"/>
      <c r="CR72" s="94"/>
      <c r="CS72" s="94"/>
      <c r="CT72" s="94"/>
      <c r="CU72" s="94"/>
      <c r="CV72" s="94"/>
      <c r="CW72" s="94"/>
      <c r="CX72" s="95"/>
      <c r="CY72" s="93"/>
      <c r="CZ72" s="94"/>
      <c r="DA72" s="95"/>
      <c r="DC72" s="96"/>
      <c r="DE72" s="99"/>
      <c r="DF72" s="95"/>
      <c r="DH72" s="67">
        <f t="shared" si="20"/>
        <v>0</v>
      </c>
      <c r="DI72" s="7"/>
      <c r="DJ72" s="102"/>
      <c r="DK72" s="68" t="str">
        <f t="shared" si="21"/>
        <v/>
      </c>
      <c r="DL72" s="7"/>
      <c r="DM72" s="104"/>
      <c r="DN72" s="93"/>
      <c r="DO72" s="94"/>
      <c r="DP72" s="94"/>
      <c r="DQ72" s="94"/>
      <c r="DR72" s="94"/>
      <c r="DS72" s="94"/>
      <c r="DT72" s="94"/>
      <c r="DU72" s="95"/>
      <c r="DV72" s="93"/>
      <c r="DW72" s="94"/>
      <c r="DX72" s="95"/>
      <c r="DZ72" s="96"/>
      <c r="EB72" s="99"/>
      <c r="EC72" s="95"/>
      <c r="EE72" s="67">
        <f t="shared" si="22"/>
        <v>0</v>
      </c>
      <c r="EF72" s="7"/>
      <c r="EG72" s="102"/>
      <c r="EH72" s="68" t="str">
        <f t="shared" si="23"/>
        <v/>
      </c>
      <c r="EI72" s="62"/>
    </row>
    <row r="73" spans="1:139" ht="15" customHeight="1" x14ac:dyDescent="0.25">
      <c r="A73" s="58"/>
      <c r="B73" s="58"/>
      <c r="R73" s="21" t="s">
        <v>30</v>
      </c>
      <c r="T73" s="69">
        <f>SUM(T43:T72)</f>
        <v>0</v>
      </c>
      <c r="U73" s="70"/>
      <c r="V73" s="71">
        <f>SUM(V43:V72)</f>
        <v>0</v>
      </c>
      <c r="W73" s="68" t="str">
        <f t="shared" si="13"/>
        <v>-</v>
      </c>
      <c r="Y73" s="58"/>
      <c r="AO73" s="21" t="s">
        <v>30</v>
      </c>
      <c r="AQ73" s="69">
        <f>SUM(AQ43:AQ72)</f>
        <v>0</v>
      </c>
      <c r="AR73" s="70"/>
      <c r="AS73" s="71">
        <f>SUM(AS43:AS72)</f>
        <v>0</v>
      </c>
      <c r="AT73" s="68" t="str">
        <f t="shared" si="15"/>
        <v>-</v>
      </c>
      <c r="AV73" s="58"/>
      <c r="BL73" s="21" t="s">
        <v>30</v>
      </c>
      <c r="BN73" s="69">
        <f>SUM(BN43:BN72)</f>
        <v>0</v>
      </c>
      <c r="BO73" s="70"/>
      <c r="BP73" s="71">
        <f>SUM(BP43:BP72)</f>
        <v>0</v>
      </c>
      <c r="BQ73" s="68" t="str">
        <f t="shared" si="17"/>
        <v>-</v>
      </c>
      <c r="BS73" s="58"/>
      <c r="CI73" s="21" t="s">
        <v>30</v>
      </c>
      <c r="CK73" s="69">
        <f>SUM(CK43:CK72)</f>
        <v>0</v>
      </c>
      <c r="CL73" s="70"/>
      <c r="CM73" s="71">
        <f>SUM(CM43:CM72)</f>
        <v>0</v>
      </c>
      <c r="CN73" s="68" t="str">
        <f t="shared" si="19"/>
        <v>-</v>
      </c>
      <c r="CO73" s="7"/>
      <c r="CP73" s="58"/>
      <c r="DF73" s="21" t="s">
        <v>30</v>
      </c>
      <c r="DH73" s="69">
        <f>SUM(DH43:DH72)</f>
        <v>0</v>
      </c>
      <c r="DI73" s="70"/>
      <c r="DJ73" s="71">
        <f>SUM(DJ43:DJ72)</f>
        <v>0</v>
      </c>
      <c r="DK73" s="68" t="str">
        <f t="shared" si="21"/>
        <v>-</v>
      </c>
      <c r="DL73" s="70"/>
      <c r="DM73" s="58"/>
      <c r="EC73" s="21" t="s">
        <v>30</v>
      </c>
      <c r="EE73" s="69">
        <f>SUM(EE43:EE72)</f>
        <v>0</v>
      </c>
      <c r="EF73" s="70"/>
      <c r="EG73" s="71">
        <f>SUM(EG43:EG72)</f>
        <v>0</v>
      </c>
      <c r="EH73" s="68" t="str">
        <f t="shared" si="23"/>
        <v>-</v>
      </c>
      <c r="EI73" s="62"/>
    </row>
    <row r="74" spans="1:139" ht="15" customHeight="1" x14ac:dyDescent="0.25">
      <c r="A74" s="58"/>
      <c r="B74" s="58"/>
      <c r="C74" s="150" t="s">
        <v>148</v>
      </c>
      <c r="Y74" s="58"/>
      <c r="Z74" s="150" t="s">
        <v>148</v>
      </c>
      <c r="AV74" s="58"/>
      <c r="AW74" s="150" t="s">
        <v>148</v>
      </c>
      <c r="BS74" s="58"/>
      <c r="BT74" s="150" t="s">
        <v>148</v>
      </c>
      <c r="CP74" s="58"/>
      <c r="CQ74" s="150" t="s">
        <v>148</v>
      </c>
      <c r="DM74" s="58"/>
      <c r="DN74" s="150" t="s">
        <v>148</v>
      </c>
      <c r="EI74" s="62"/>
    </row>
    <row r="75" spans="1:139" ht="15" customHeight="1" x14ac:dyDescent="0.25">
      <c r="A75" s="58"/>
      <c r="B75" s="59"/>
      <c r="C75" s="9" t="s">
        <v>13</v>
      </c>
      <c r="D75" s="5"/>
      <c r="E75" s="5"/>
      <c r="F75" s="5"/>
      <c r="G75" s="5"/>
      <c r="H75" s="5"/>
      <c r="I75" s="5"/>
      <c r="J75" s="5"/>
      <c r="K75" s="5"/>
      <c r="L75" s="5"/>
      <c r="M75" s="5"/>
      <c r="N75" s="5"/>
      <c r="O75" s="5"/>
      <c r="P75" s="5"/>
      <c r="Q75" s="75" t="s">
        <v>31</v>
      </c>
      <c r="R75" s="20"/>
      <c r="S75" s="5"/>
      <c r="T75" s="5"/>
      <c r="Y75" s="59"/>
      <c r="Z75" s="9" t="s">
        <v>13</v>
      </c>
      <c r="AA75" s="5"/>
      <c r="AB75" s="5"/>
      <c r="AC75" s="5"/>
      <c r="AD75" s="5"/>
      <c r="AE75" s="5"/>
      <c r="AF75" s="5"/>
      <c r="AG75" s="5"/>
      <c r="AH75" s="5"/>
      <c r="AI75" s="5"/>
      <c r="AJ75" s="5"/>
      <c r="AK75" s="5"/>
      <c r="AL75" s="5"/>
      <c r="AM75" s="5"/>
      <c r="AN75" s="76" t="s">
        <v>31</v>
      </c>
      <c r="AO75" s="5"/>
      <c r="AP75" s="5"/>
      <c r="AQ75" s="5"/>
      <c r="AV75" s="59"/>
      <c r="AW75" s="9" t="s">
        <v>13</v>
      </c>
      <c r="AX75" s="5"/>
      <c r="AY75" s="5"/>
      <c r="AZ75" s="5"/>
      <c r="BA75" s="5"/>
      <c r="BB75" s="5"/>
      <c r="BC75" s="5"/>
      <c r="BD75" s="5"/>
      <c r="BE75" s="5"/>
      <c r="BF75" s="5"/>
      <c r="BG75" s="5"/>
      <c r="BH75" s="5"/>
      <c r="BI75" s="5"/>
      <c r="BJ75" s="5"/>
      <c r="BK75" s="76" t="s">
        <v>31</v>
      </c>
      <c r="BL75" s="5"/>
      <c r="BM75" s="5"/>
      <c r="BN75" s="5"/>
      <c r="BS75" s="59"/>
      <c r="BT75" s="9" t="s">
        <v>13</v>
      </c>
      <c r="BU75" s="5"/>
      <c r="BV75" s="5"/>
      <c r="BW75" s="5"/>
      <c r="BX75" s="5"/>
      <c r="BY75" s="5"/>
      <c r="BZ75" s="5"/>
      <c r="CA75" s="5"/>
      <c r="CB75" s="5"/>
      <c r="CC75" s="5"/>
      <c r="CD75" s="5"/>
      <c r="CE75" s="5"/>
      <c r="CF75" s="5"/>
      <c r="CG75" s="5"/>
      <c r="CH75" s="76" t="s">
        <v>31</v>
      </c>
      <c r="CI75" s="5"/>
      <c r="CJ75" s="5"/>
      <c r="CK75" s="5"/>
      <c r="CP75" s="59"/>
      <c r="CQ75" s="9" t="s">
        <v>13</v>
      </c>
      <c r="CR75" s="5"/>
      <c r="CS75" s="5"/>
      <c r="CT75" s="5"/>
      <c r="CU75" s="5"/>
      <c r="CV75" s="5"/>
      <c r="CW75" s="5"/>
      <c r="CX75" s="5"/>
      <c r="CY75" s="5"/>
      <c r="CZ75" s="5"/>
      <c r="DA75" s="5"/>
      <c r="DB75" s="5"/>
      <c r="DC75" s="5"/>
      <c r="DD75" s="5"/>
      <c r="DE75" s="76" t="s">
        <v>31</v>
      </c>
      <c r="DF75" s="5"/>
      <c r="DG75" s="5"/>
      <c r="DH75" s="5"/>
      <c r="DM75" s="59"/>
      <c r="DN75" s="9" t="s">
        <v>13</v>
      </c>
      <c r="DO75" s="5"/>
      <c r="DP75" s="5"/>
      <c r="DQ75" s="5"/>
      <c r="DR75" s="5"/>
      <c r="DS75" s="5"/>
      <c r="DT75" s="5"/>
      <c r="DU75" s="5"/>
      <c r="DV75" s="5"/>
      <c r="DW75" s="5"/>
      <c r="DX75" s="5"/>
      <c r="DY75" s="5"/>
      <c r="DZ75" s="5"/>
      <c r="EA75" s="5"/>
      <c r="EB75" s="76" t="s">
        <v>31</v>
      </c>
      <c r="EC75" s="5"/>
      <c r="ED75" s="5"/>
      <c r="EE75" s="5"/>
      <c r="EI75" s="62"/>
    </row>
    <row r="76" spans="1:139" ht="15" customHeight="1" x14ac:dyDescent="0.25">
      <c r="A76" s="58"/>
      <c r="B76" s="63" t="s">
        <v>146</v>
      </c>
      <c r="C76" s="4" t="s">
        <v>32</v>
      </c>
      <c r="G76" s="73" t="s">
        <v>33</v>
      </c>
      <c r="H76" s="73"/>
      <c r="I76" s="73"/>
      <c r="J76" s="73"/>
      <c r="K76" s="73"/>
      <c r="L76" s="73"/>
      <c r="M76" s="73"/>
      <c r="O76" s="34" t="s">
        <v>104</v>
      </c>
      <c r="Q76" s="6" t="s">
        <v>24</v>
      </c>
      <c r="R76" s="6" t="s">
        <v>25</v>
      </c>
      <c r="T76" s="74" t="s">
        <v>26</v>
      </c>
      <c r="U76" s="74"/>
      <c r="V76" s="74" t="s">
        <v>27</v>
      </c>
      <c r="W76" s="74" t="s">
        <v>28</v>
      </c>
      <c r="X76" s="74"/>
      <c r="Y76" s="63" t="s">
        <v>146</v>
      </c>
      <c r="Z76" s="4" t="s">
        <v>32</v>
      </c>
      <c r="AD76" s="73" t="s">
        <v>33</v>
      </c>
      <c r="AE76" s="73"/>
      <c r="AF76" s="73"/>
      <c r="AG76" s="73"/>
      <c r="AH76" s="73"/>
      <c r="AI76" s="73"/>
      <c r="AJ76" s="73"/>
      <c r="AL76" s="34" t="s">
        <v>104</v>
      </c>
      <c r="AN76" s="74" t="s">
        <v>24</v>
      </c>
      <c r="AO76" s="74" t="s">
        <v>25</v>
      </c>
      <c r="AQ76" s="74" t="s">
        <v>26</v>
      </c>
      <c r="AR76" s="74"/>
      <c r="AS76" s="74" t="s">
        <v>27</v>
      </c>
      <c r="AT76" s="74" t="s">
        <v>28</v>
      </c>
      <c r="AU76" s="74"/>
      <c r="AV76" s="63" t="s">
        <v>146</v>
      </c>
      <c r="AW76" s="4" t="s">
        <v>32</v>
      </c>
      <c r="BA76" s="73" t="s">
        <v>33</v>
      </c>
      <c r="BB76" s="73"/>
      <c r="BC76" s="73"/>
      <c r="BD76" s="73"/>
      <c r="BE76" s="73"/>
      <c r="BF76" s="73"/>
      <c r="BG76" s="73"/>
      <c r="BI76" s="34" t="s">
        <v>104</v>
      </c>
      <c r="BK76" s="74" t="s">
        <v>24</v>
      </c>
      <c r="BL76" s="74" t="s">
        <v>25</v>
      </c>
      <c r="BN76" s="74" t="s">
        <v>26</v>
      </c>
      <c r="BO76" s="74"/>
      <c r="BP76" s="74" t="s">
        <v>27</v>
      </c>
      <c r="BQ76" s="74" t="s">
        <v>28</v>
      </c>
      <c r="BR76" s="74"/>
      <c r="BS76" s="63" t="s">
        <v>146</v>
      </c>
      <c r="BT76" s="4" t="s">
        <v>32</v>
      </c>
      <c r="BX76" s="73" t="s">
        <v>33</v>
      </c>
      <c r="BY76" s="73"/>
      <c r="BZ76" s="73"/>
      <c r="CA76" s="73"/>
      <c r="CB76" s="73"/>
      <c r="CC76" s="73"/>
      <c r="CD76" s="73"/>
      <c r="CF76" s="34" t="s">
        <v>104</v>
      </c>
      <c r="CH76" s="74" t="s">
        <v>24</v>
      </c>
      <c r="CI76" s="74" t="s">
        <v>25</v>
      </c>
      <c r="CK76" s="74" t="s">
        <v>26</v>
      </c>
      <c r="CL76" s="74"/>
      <c r="CM76" s="74" t="s">
        <v>27</v>
      </c>
      <c r="CN76" s="74" t="s">
        <v>28</v>
      </c>
      <c r="CO76" s="74"/>
      <c r="CP76" s="63" t="s">
        <v>146</v>
      </c>
      <c r="CQ76" s="4" t="s">
        <v>32</v>
      </c>
      <c r="CU76" s="73" t="s">
        <v>33</v>
      </c>
      <c r="CV76" s="73"/>
      <c r="CW76" s="73"/>
      <c r="CX76" s="73"/>
      <c r="CY76" s="73"/>
      <c r="CZ76" s="73"/>
      <c r="DA76" s="73"/>
      <c r="DC76" s="34" t="s">
        <v>104</v>
      </c>
      <c r="DE76" s="74" t="s">
        <v>24</v>
      </c>
      <c r="DF76" s="74" t="s">
        <v>25</v>
      </c>
      <c r="DH76" s="74" t="s">
        <v>26</v>
      </c>
      <c r="DI76" s="74"/>
      <c r="DJ76" s="74" t="s">
        <v>27</v>
      </c>
      <c r="DK76" s="74" t="s">
        <v>28</v>
      </c>
      <c r="DL76" s="74"/>
      <c r="DM76" s="63" t="s">
        <v>146</v>
      </c>
      <c r="DN76" s="4" t="s">
        <v>32</v>
      </c>
      <c r="DR76" s="73" t="s">
        <v>33</v>
      </c>
      <c r="DS76" s="73"/>
      <c r="DT76" s="73"/>
      <c r="DU76" s="73"/>
      <c r="DV76" s="73"/>
      <c r="DW76" s="73"/>
      <c r="DX76" s="73"/>
      <c r="DZ76" s="34" t="s">
        <v>104</v>
      </c>
      <c r="EB76" s="74" t="s">
        <v>24</v>
      </c>
      <c r="EC76" s="74" t="s">
        <v>25</v>
      </c>
      <c r="EE76" s="74" t="s">
        <v>26</v>
      </c>
      <c r="EF76" s="74"/>
      <c r="EG76" s="74" t="s">
        <v>27</v>
      </c>
      <c r="EH76" s="74" t="s">
        <v>28</v>
      </c>
      <c r="EI76" s="62"/>
    </row>
    <row r="77" spans="1:139" ht="15" customHeight="1" x14ac:dyDescent="0.25">
      <c r="A77" s="58"/>
      <c r="B77" s="104"/>
      <c r="C77" s="93"/>
      <c r="D77" s="94"/>
      <c r="E77" s="94"/>
      <c r="F77" s="95"/>
      <c r="G77" s="94"/>
      <c r="H77" s="94"/>
      <c r="I77" s="94"/>
      <c r="J77" s="94"/>
      <c r="K77" s="94"/>
      <c r="L77" s="94"/>
      <c r="M77" s="95"/>
      <c r="O77" s="96"/>
      <c r="Q77" s="97"/>
      <c r="R77" s="98"/>
      <c r="T77" s="102">
        <f>ROUND(IFERROR(Q77*R77,0),0)</f>
        <v>0</v>
      </c>
      <c r="U77" s="7"/>
      <c r="V77" s="102"/>
      <c r="W77" s="68" t="str">
        <f t="shared" ref="W77:W97" si="25">IFERROR(IF(ISNUMBER(V77),V77/T77,""),"-")</f>
        <v/>
      </c>
      <c r="Y77" s="104"/>
      <c r="Z77" s="93"/>
      <c r="AA77" s="94"/>
      <c r="AB77" s="94"/>
      <c r="AC77" s="95"/>
      <c r="AD77" s="94"/>
      <c r="AE77" s="94"/>
      <c r="AF77" s="94"/>
      <c r="AG77" s="94"/>
      <c r="AH77" s="94"/>
      <c r="AI77" s="94"/>
      <c r="AJ77" s="95"/>
      <c r="AL77" s="96"/>
      <c r="AN77" s="99"/>
      <c r="AO77" s="95"/>
      <c r="AQ77" s="102">
        <f>ROUND(IFERROR(AN77*AO77,0),0)</f>
        <v>0</v>
      </c>
      <c r="AR77" s="7"/>
      <c r="AS77" s="102"/>
      <c r="AT77" s="68" t="str">
        <f t="shared" ref="AT77:AT97" si="26">IFERROR(IF(ISNUMBER(AS77),AS77/AQ77,""),"-")</f>
        <v/>
      </c>
      <c r="AV77" s="104"/>
      <c r="AW77" s="93"/>
      <c r="AX77" s="94"/>
      <c r="AY77" s="94"/>
      <c r="AZ77" s="95"/>
      <c r="BA77" s="94"/>
      <c r="BB77" s="94"/>
      <c r="BC77" s="94"/>
      <c r="BD77" s="94"/>
      <c r="BE77" s="94"/>
      <c r="BF77" s="94"/>
      <c r="BG77" s="95"/>
      <c r="BI77" s="96"/>
      <c r="BK77" s="99"/>
      <c r="BL77" s="95"/>
      <c r="BN77" s="102">
        <f>ROUND(IFERROR(BK77*BL77,0),0)</f>
        <v>0</v>
      </c>
      <c r="BO77" s="7"/>
      <c r="BP77" s="102"/>
      <c r="BQ77" s="68" t="str">
        <f t="shared" ref="BQ77:BQ97" si="27">IFERROR(IF(ISNUMBER(BP77),BP77/BN77,""),"-")</f>
        <v/>
      </c>
      <c r="BS77" s="104"/>
      <c r="BT77" s="93"/>
      <c r="BU77" s="94"/>
      <c r="BV77" s="94"/>
      <c r="BW77" s="95"/>
      <c r="BX77" s="94"/>
      <c r="BY77" s="94"/>
      <c r="BZ77" s="94"/>
      <c r="CA77" s="94"/>
      <c r="CB77" s="94"/>
      <c r="CC77" s="94"/>
      <c r="CD77" s="95"/>
      <c r="CF77" s="96"/>
      <c r="CH77" s="99"/>
      <c r="CI77" s="95"/>
      <c r="CK77" s="102">
        <f>ROUND(IFERROR(CH77*CI77,0),0)</f>
        <v>0</v>
      </c>
      <c r="CL77" s="7"/>
      <c r="CM77" s="102"/>
      <c r="CN77" s="68" t="str">
        <f t="shared" ref="CN77:CN97" si="28">IFERROR(IF(ISNUMBER(CM77),CM77/CK77,""),"-")</f>
        <v/>
      </c>
      <c r="CO77" s="7"/>
      <c r="CP77" s="104"/>
      <c r="CQ77" s="93"/>
      <c r="CR77" s="94"/>
      <c r="CS77" s="94"/>
      <c r="CT77" s="95"/>
      <c r="CU77" s="94"/>
      <c r="CV77" s="94"/>
      <c r="CW77" s="94"/>
      <c r="CX77" s="94"/>
      <c r="CY77" s="94"/>
      <c r="CZ77" s="94"/>
      <c r="DA77" s="95"/>
      <c r="DC77" s="96"/>
      <c r="DE77" s="99"/>
      <c r="DF77" s="95"/>
      <c r="DH77" s="102">
        <f>ROUND(IFERROR(DE77*DF77,0),0)</f>
        <v>0</v>
      </c>
      <c r="DI77" s="7"/>
      <c r="DJ77" s="102"/>
      <c r="DK77" s="68" t="str">
        <f t="shared" ref="DK77:DK97" si="29">IFERROR(IF(ISNUMBER(DJ77),DJ77/DH77,""),"-")</f>
        <v/>
      </c>
      <c r="DL77" s="7"/>
      <c r="DM77" s="104"/>
      <c r="DN77" s="93"/>
      <c r="DO77" s="94"/>
      <c r="DP77" s="94"/>
      <c r="DQ77" s="95"/>
      <c r="DR77" s="94"/>
      <c r="DS77" s="94"/>
      <c r="DT77" s="94"/>
      <c r="DU77" s="94"/>
      <c r="DV77" s="94"/>
      <c r="DW77" s="94"/>
      <c r="DX77" s="95"/>
      <c r="DZ77" s="96"/>
      <c r="EB77" s="99"/>
      <c r="EC77" s="95"/>
      <c r="EE77" s="102">
        <f>ROUND(IFERROR(EB77*EC77,0),0)</f>
        <v>0</v>
      </c>
      <c r="EF77" s="7"/>
      <c r="EG77" s="102"/>
      <c r="EH77" s="68" t="str">
        <f t="shared" ref="EH77:EH97" si="30">IFERROR(IF(ISNUMBER(EG77),EG77/EE77,""),"-")</f>
        <v/>
      </c>
      <c r="EI77" s="62"/>
    </row>
    <row r="78" spans="1:139" ht="15" customHeight="1" x14ac:dyDescent="0.25">
      <c r="A78" s="58"/>
      <c r="B78" s="104"/>
      <c r="C78" s="93"/>
      <c r="D78" s="94"/>
      <c r="E78" s="94"/>
      <c r="F78" s="95"/>
      <c r="G78" s="94"/>
      <c r="H78" s="94"/>
      <c r="I78" s="94"/>
      <c r="J78" s="94"/>
      <c r="K78" s="94"/>
      <c r="L78" s="94"/>
      <c r="M78" s="95"/>
      <c r="O78" s="96"/>
      <c r="Q78" s="97"/>
      <c r="R78" s="98"/>
      <c r="T78" s="102">
        <f t="shared" ref="T78:T96" si="31">ROUND(IFERROR(Q78*R78,0),0)</f>
        <v>0</v>
      </c>
      <c r="U78" s="7"/>
      <c r="V78" s="102"/>
      <c r="W78" s="68" t="str">
        <f t="shared" si="25"/>
        <v/>
      </c>
      <c r="Y78" s="104"/>
      <c r="Z78" s="93"/>
      <c r="AA78" s="94"/>
      <c r="AB78" s="94"/>
      <c r="AC78" s="95"/>
      <c r="AD78" s="94"/>
      <c r="AE78" s="94"/>
      <c r="AF78" s="94"/>
      <c r="AG78" s="94"/>
      <c r="AH78" s="94"/>
      <c r="AI78" s="94"/>
      <c r="AJ78" s="95"/>
      <c r="AL78" s="96"/>
      <c r="AN78" s="99"/>
      <c r="AO78" s="95"/>
      <c r="AQ78" s="102">
        <f t="shared" ref="AQ78:AQ96" si="32">ROUND(IFERROR(AN78*AO78,0),0)</f>
        <v>0</v>
      </c>
      <c r="AR78" s="7"/>
      <c r="AS78" s="102"/>
      <c r="AT78" s="68" t="str">
        <f t="shared" si="26"/>
        <v/>
      </c>
      <c r="AV78" s="104"/>
      <c r="AW78" s="93"/>
      <c r="AX78" s="94"/>
      <c r="AY78" s="94"/>
      <c r="AZ78" s="95"/>
      <c r="BA78" s="94"/>
      <c r="BB78" s="94"/>
      <c r="BC78" s="94"/>
      <c r="BD78" s="94"/>
      <c r="BE78" s="94"/>
      <c r="BF78" s="94"/>
      <c r="BG78" s="95"/>
      <c r="BI78" s="96"/>
      <c r="BK78" s="99"/>
      <c r="BL78" s="95"/>
      <c r="BN78" s="102">
        <f t="shared" ref="BN78:BN96" si="33">ROUND(IFERROR(BK78*BL78,0),0)</f>
        <v>0</v>
      </c>
      <c r="BO78" s="7"/>
      <c r="BP78" s="102"/>
      <c r="BQ78" s="68" t="str">
        <f t="shared" si="27"/>
        <v/>
      </c>
      <c r="BS78" s="104"/>
      <c r="BT78" s="93"/>
      <c r="BU78" s="94"/>
      <c r="BV78" s="94"/>
      <c r="BW78" s="95"/>
      <c r="BX78" s="94"/>
      <c r="BY78" s="94"/>
      <c r="BZ78" s="94"/>
      <c r="CA78" s="94"/>
      <c r="CB78" s="94"/>
      <c r="CC78" s="94"/>
      <c r="CD78" s="95"/>
      <c r="CF78" s="96"/>
      <c r="CH78" s="99"/>
      <c r="CI78" s="95"/>
      <c r="CK78" s="102">
        <f t="shared" ref="CK78:CK96" si="34">ROUND(IFERROR(CH78*CI78,0),0)</f>
        <v>0</v>
      </c>
      <c r="CL78" s="7"/>
      <c r="CM78" s="102"/>
      <c r="CN78" s="68" t="str">
        <f t="shared" si="28"/>
        <v/>
      </c>
      <c r="CO78" s="7"/>
      <c r="CP78" s="104"/>
      <c r="CQ78" s="93"/>
      <c r="CR78" s="94"/>
      <c r="CS78" s="94"/>
      <c r="CT78" s="95"/>
      <c r="CU78" s="94"/>
      <c r="CV78" s="94"/>
      <c r="CW78" s="94"/>
      <c r="CX78" s="94"/>
      <c r="CY78" s="94"/>
      <c r="CZ78" s="94"/>
      <c r="DA78" s="95"/>
      <c r="DC78" s="96"/>
      <c r="DE78" s="99"/>
      <c r="DF78" s="95"/>
      <c r="DH78" s="102">
        <f t="shared" ref="DH78:DH96" si="35">ROUND(IFERROR(DE78*DF78,0),0)</f>
        <v>0</v>
      </c>
      <c r="DI78" s="7"/>
      <c r="DJ78" s="102"/>
      <c r="DK78" s="68" t="str">
        <f t="shared" si="29"/>
        <v/>
      </c>
      <c r="DL78" s="7"/>
      <c r="DM78" s="104"/>
      <c r="DN78" s="93"/>
      <c r="DO78" s="94"/>
      <c r="DP78" s="94"/>
      <c r="DQ78" s="95"/>
      <c r="DR78" s="94"/>
      <c r="DS78" s="94"/>
      <c r="DT78" s="94"/>
      <c r="DU78" s="94"/>
      <c r="DV78" s="94"/>
      <c r="DW78" s="94"/>
      <c r="DX78" s="95"/>
      <c r="DZ78" s="96"/>
      <c r="EB78" s="99"/>
      <c r="EC78" s="95"/>
      <c r="EE78" s="102">
        <f t="shared" ref="EE78:EE96" si="36">ROUND(IFERROR(EB78*EC78,0),0)</f>
        <v>0</v>
      </c>
      <c r="EF78" s="7"/>
      <c r="EG78" s="102"/>
      <c r="EH78" s="68" t="str">
        <f t="shared" si="30"/>
        <v/>
      </c>
      <c r="EI78" s="62"/>
    </row>
    <row r="79" spans="1:139" ht="15" customHeight="1" x14ac:dyDescent="0.25">
      <c r="A79" s="58"/>
      <c r="B79" s="104"/>
      <c r="C79" s="93"/>
      <c r="D79" s="94"/>
      <c r="E79" s="94"/>
      <c r="F79" s="95"/>
      <c r="G79" s="94"/>
      <c r="H79" s="94"/>
      <c r="I79" s="94"/>
      <c r="J79" s="94"/>
      <c r="K79" s="94"/>
      <c r="L79" s="94"/>
      <c r="M79" s="95"/>
      <c r="O79" s="96"/>
      <c r="Q79" s="97"/>
      <c r="R79" s="98"/>
      <c r="T79" s="102">
        <f t="shared" si="31"/>
        <v>0</v>
      </c>
      <c r="U79" s="7"/>
      <c r="V79" s="102"/>
      <c r="W79" s="68" t="str">
        <f t="shared" si="25"/>
        <v/>
      </c>
      <c r="Y79" s="104"/>
      <c r="Z79" s="93"/>
      <c r="AA79" s="94"/>
      <c r="AB79" s="94"/>
      <c r="AC79" s="95"/>
      <c r="AD79" s="94"/>
      <c r="AE79" s="94"/>
      <c r="AF79" s="94"/>
      <c r="AG79" s="94"/>
      <c r="AH79" s="94"/>
      <c r="AI79" s="94"/>
      <c r="AJ79" s="95"/>
      <c r="AL79" s="96"/>
      <c r="AN79" s="99"/>
      <c r="AO79" s="95"/>
      <c r="AQ79" s="102">
        <f t="shared" si="32"/>
        <v>0</v>
      </c>
      <c r="AR79" s="7"/>
      <c r="AS79" s="102"/>
      <c r="AT79" s="68" t="str">
        <f t="shared" si="26"/>
        <v/>
      </c>
      <c r="AV79" s="104"/>
      <c r="AW79" s="93"/>
      <c r="AX79" s="94"/>
      <c r="AY79" s="94"/>
      <c r="AZ79" s="95"/>
      <c r="BA79" s="94"/>
      <c r="BB79" s="94"/>
      <c r="BC79" s="94"/>
      <c r="BD79" s="94"/>
      <c r="BE79" s="94"/>
      <c r="BF79" s="94"/>
      <c r="BG79" s="95"/>
      <c r="BI79" s="96"/>
      <c r="BK79" s="99"/>
      <c r="BL79" s="95"/>
      <c r="BN79" s="102">
        <f t="shared" si="33"/>
        <v>0</v>
      </c>
      <c r="BO79" s="7"/>
      <c r="BP79" s="102"/>
      <c r="BQ79" s="68" t="str">
        <f t="shared" si="27"/>
        <v/>
      </c>
      <c r="BS79" s="104"/>
      <c r="BT79" s="93"/>
      <c r="BU79" s="94"/>
      <c r="BV79" s="94"/>
      <c r="BW79" s="95"/>
      <c r="BX79" s="94"/>
      <c r="BY79" s="94"/>
      <c r="BZ79" s="94"/>
      <c r="CA79" s="94"/>
      <c r="CB79" s="94"/>
      <c r="CC79" s="94"/>
      <c r="CD79" s="95"/>
      <c r="CF79" s="96"/>
      <c r="CH79" s="99"/>
      <c r="CI79" s="95"/>
      <c r="CK79" s="102">
        <f t="shared" si="34"/>
        <v>0</v>
      </c>
      <c r="CL79" s="7"/>
      <c r="CM79" s="102"/>
      <c r="CN79" s="68" t="str">
        <f t="shared" si="28"/>
        <v/>
      </c>
      <c r="CO79" s="7"/>
      <c r="CP79" s="104"/>
      <c r="CQ79" s="93"/>
      <c r="CR79" s="94"/>
      <c r="CS79" s="94"/>
      <c r="CT79" s="95"/>
      <c r="CU79" s="94"/>
      <c r="CV79" s="94"/>
      <c r="CW79" s="94"/>
      <c r="CX79" s="94"/>
      <c r="CY79" s="94"/>
      <c r="CZ79" s="94"/>
      <c r="DA79" s="95"/>
      <c r="DC79" s="96"/>
      <c r="DE79" s="99"/>
      <c r="DF79" s="95"/>
      <c r="DH79" s="102">
        <f t="shared" si="35"/>
        <v>0</v>
      </c>
      <c r="DI79" s="7"/>
      <c r="DJ79" s="102"/>
      <c r="DK79" s="68" t="str">
        <f t="shared" si="29"/>
        <v/>
      </c>
      <c r="DL79" s="7"/>
      <c r="DM79" s="104"/>
      <c r="DN79" s="93"/>
      <c r="DO79" s="94"/>
      <c r="DP79" s="94"/>
      <c r="DQ79" s="95"/>
      <c r="DR79" s="94"/>
      <c r="DS79" s="94"/>
      <c r="DT79" s="94"/>
      <c r="DU79" s="94"/>
      <c r="DV79" s="94"/>
      <c r="DW79" s="94"/>
      <c r="DX79" s="95"/>
      <c r="DZ79" s="96"/>
      <c r="EB79" s="99"/>
      <c r="EC79" s="95"/>
      <c r="EE79" s="102">
        <f t="shared" si="36"/>
        <v>0</v>
      </c>
      <c r="EF79" s="7"/>
      <c r="EG79" s="102"/>
      <c r="EH79" s="68" t="str">
        <f t="shared" si="30"/>
        <v/>
      </c>
      <c r="EI79" s="62"/>
    </row>
    <row r="80" spans="1:139" ht="15" customHeight="1" x14ac:dyDescent="0.25">
      <c r="A80" s="58"/>
      <c r="B80" s="104"/>
      <c r="C80" s="93"/>
      <c r="D80" s="94"/>
      <c r="E80" s="94"/>
      <c r="F80" s="95"/>
      <c r="G80" s="94"/>
      <c r="H80" s="94"/>
      <c r="I80" s="94"/>
      <c r="J80" s="94"/>
      <c r="K80" s="94"/>
      <c r="L80" s="94"/>
      <c r="M80" s="95"/>
      <c r="O80" s="96"/>
      <c r="Q80" s="97"/>
      <c r="R80" s="98"/>
      <c r="T80" s="102">
        <f t="shared" si="31"/>
        <v>0</v>
      </c>
      <c r="U80" s="7"/>
      <c r="V80" s="102"/>
      <c r="W80" s="68" t="str">
        <f t="shared" si="25"/>
        <v/>
      </c>
      <c r="Y80" s="104"/>
      <c r="Z80" s="93"/>
      <c r="AA80" s="94"/>
      <c r="AB80" s="94"/>
      <c r="AC80" s="95"/>
      <c r="AD80" s="94"/>
      <c r="AE80" s="94"/>
      <c r="AF80" s="94"/>
      <c r="AG80" s="94"/>
      <c r="AH80" s="94"/>
      <c r="AI80" s="94"/>
      <c r="AJ80" s="95"/>
      <c r="AL80" s="96"/>
      <c r="AN80" s="99"/>
      <c r="AO80" s="95"/>
      <c r="AQ80" s="102">
        <f t="shared" si="32"/>
        <v>0</v>
      </c>
      <c r="AR80" s="7"/>
      <c r="AS80" s="102"/>
      <c r="AT80" s="68" t="str">
        <f t="shared" si="26"/>
        <v/>
      </c>
      <c r="AV80" s="104"/>
      <c r="AW80" s="93"/>
      <c r="AX80" s="94"/>
      <c r="AY80" s="94"/>
      <c r="AZ80" s="95"/>
      <c r="BA80" s="94"/>
      <c r="BB80" s="94"/>
      <c r="BC80" s="94"/>
      <c r="BD80" s="94"/>
      <c r="BE80" s="94"/>
      <c r="BF80" s="94"/>
      <c r="BG80" s="95"/>
      <c r="BI80" s="96"/>
      <c r="BK80" s="99"/>
      <c r="BL80" s="95"/>
      <c r="BN80" s="102">
        <f t="shared" si="33"/>
        <v>0</v>
      </c>
      <c r="BO80" s="7"/>
      <c r="BP80" s="102"/>
      <c r="BQ80" s="68" t="str">
        <f t="shared" si="27"/>
        <v/>
      </c>
      <c r="BS80" s="104"/>
      <c r="BT80" s="93"/>
      <c r="BU80" s="94"/>
      <c r="BV80" s="94"/>
      <c r="BW80" s="95"/>
      <c r="BX80" s="94"/>
      <c r="BY80" s="94"/>
      <c r="BZ80" s="94"/>
      <c r="CA80" s="94"/>
      <c r="CB80" s="94"/>
      <c r="CC80" s="94"/>
      <c r="CD80" s="95"/>
      <c r="CF80" s="96"/>
      <c r="CH80" s="99"/>
      <c r="CI80" s="95"/>
      <c r="CK80" s="102">
        <f t="shared" si="34"/>
        <v>0</v>
      </c>
      <c r="CL80" s="7"/>
      <c r="CM80" s="102"/>
      <c r="CN80" s="68" t="str">
        <f t="shared" si="28"/>
        <v/>
      </c>
      <c r="CO80" s="7"/>
      <c r="CP80" s="104"/>
      <c r="CQ80" s="93"/>
      <c r="CR80" s="94"/>
      <c r="CS80" s="94"/>
      <c r="CT80" s="95"/>
      <c r="CU80" s="94"/>
      <c r="CV80" s="94"/>
      <c r="CW80" s="94"/>
      <c r="CX80" s="94"/>
      <c r="CY80" s="94"/>
      <c r="CZ80" s="94"/>
      <c r="DA80" s="95"/>
      <c r="DC80" s="96"/>
      <c r="DE80" s="99"/>
      <c r="DF80" s="95"/>
      <c r="DH80" s="102">
        <f t="shared" si="35"/>
        <v>0</v>
      </c>
      <c r="DI80" s="7"/>
      <c r="DJ80" s="102"/>
      <c r="DK80" s="68" t="str">
        <f t="shared" si="29"/>
        <v/>
      </c>
      <c r="DL80" s="7"/>
      <c r="DM80" s="104"/>
      <c r="DN80" s="93"/>
      <c r="DO80" s="94"/>
      <c r="DP80" s="94"/>
      <c r="DQ80" s="95"/>
      <c r="DR80" s="94"/>
      <c r="DS80" s="94"/>
      <c r="DT80" s="94"/>
      <c r="DU80" s="94"/>
      <c r="DV80" s="94"/>
      <c r="DW80" s="94"/>
      <c r="DX80" s="95"/>
      <c r="DZ80" s="96"/>
      <c r="EB80" s="99"/>
      <c r="EC80" s="95"/>
      <c r="EE80" s="102">
        <f t="shared" si="36"/>
        <v>0</v>
      </c>
      <c r="EF80" s="7"/>
      <c r="EG80" s="102"/>
      <c r="EH80" s="68" t="str">
        <f t="shared" si="30"/>
        <v/>
      </c>
      <c r="EI80" s="62"/>
    </row>
    <row r="81" spans="1:139" ht="15" customHeight="1" x14ac:dyDescent="0.25">
      <c r="A81" s="58"/>
      <c r="B81" s="104"/>
      <c r="C81" s="93"/>
      <c r="D81" s="94"/>
      <c r="E81" s="94"/>
      <c r="F81" s="95"/>
      <c r="G81" s="94"/>
      <c r="H81" s="94"/>
      <c r="I81" s="94"/>
      <c r="J81" s="94"/>
      <c r="K81" s="94"/>
      <c r="L81" s="94"/>
      <c r="M81" s="95"/>
      <c r="O81" s="96"/>
      <c r="Q81" s="97"/>
      <c r="R81" s="98"/>
      <c r="T81" s="102">
        <f t="shared" si="31"/>
        <v>0</v>
      </c>
      <c r="U81" s="7"/>
      <c r="V81" s="102"/>
      <c r="W81" s="68" t="str">
        <f t="shared" si="25"/>
        <v/>
      </c>
      <c r="Y81" s="104"/>
      <c r="Z81" s="93"/>
      <c r="AA81" s="94"/>
      <c r="AB81" s="94"/>
      <c r="AC81" s="95"/>
      <c r="AD81" s="94"/>
      <c r="AE81" s="94"/>
      <c r="AF81" s="94"/>
      <c r="AG81" s="94"/>
      <c r="AH81" s="94"/>
      <c r="AI81" s="94"/>
      <c r="AJ81" s="95"/>
      <c r="AL81" s="96"/>
      <c r="AN81" s="99"/>
      <c r="AO81" s="95"/>
      <c r="AQ81" s="102">
        <f t="shared" si="32"/>
        <v>0</v>
      </c>
      <c r="AR81" s="7"/>
      <c r="AS81" s="102"/>
      <c r="AT81" s="68" t="str">
        <f t="shared" si="26"/>
        <v/>
      </c>
      <c r="AV81" s="104"/>
      <c r="AW81" s="93"/>
      <c r="AX81" s="94"/>
      <c r="AY81" s="94"/>
      <c r="AZ81" s="95"/>
      <c r="BA81" s="94"/>
      <c r="BB81" s="94"/>
      <c r="BC81" s="94"/>
      <c r="BD81" s="94"/>
      <c r="BE81" s="94"/>
      <c r="BF81" s="94"/>
      <c r="BG81" s="95"/>
      <c r="BI81" s="96"/>
      <c r="BK81" s="99"/>
      <c r="BL81" s="95"/>
      <c r="BN81" s="102">
        <f t="shared" si="33"/>
        <v>0</v>
      </c>
      <c r="BO81" s="7"/>
      <c r="BP81" s="102"/>
      <c r="BQ81" s="68" t="str">
        <f t="shared" si="27"/>
        <v/>
      </c>
      <c r="BS81" s="104"/>
      <c r="BT81" s="93"/>
      <c r="BU81" s="94"/>
      <c r="BV81" s="94"/>
      <c r="BW81" s="95"/>
      <c r="BX81" s="94"/>
      <c r="BY81" s="94"/>
      <c r="BZ81" s="94"/>
      <c r="CA81" s="94"/>
      <c r="CB81" s="94"/>
      <c r="CC81" s="94"/>
      <c r="CD81" s="95"/>
      <c r="CF81" s="96"/>
      <c r="CH81" s="99"/>
      <c r="CI81" s="95"/>
      <c r="CK81" s="102">
        <f t="shared" si="34"/>
        <v>0</v>
      </c>
      <c r="CL81" s="7"/>
      <c r="CM81" s="102"/>
      <c r="CN81" s="68" t="str">
        <f t="shared" si="28"/>
        <v/>
      </c>
      <c r="CO81" s="7"/>
      <c r="CP81" s="104"/>
      <c r="CQ81" s="93"/>
      <c r="CR81" s="94"/>
      <c r="CS81" s="94"/>
      <c r="CT81" s="95"/>
      <c r="CU81" s="94"/>
      <c r="CV81" s="94"/>
      <c r="CW81" s="94"/>
      <c r="CX81" s="94"/>
      <c r="CY81" s="94"/>
      <c r="CZ81" s="94"/>
      <c r="DA81" s="95"/>
      <c r="DC81" s="96"/>
      <c r="DE81" s="99"/>
      <c r="DF81" s="95"/>
      <c r="DH81" s="102">
        <f t="shared" si="35"/>
        <v>0</v>
      </c>
      <c r="DI81" s="7"/>
      <c r="DJ81" s="102"/>
      <c r="DK81" s="68" t="str">
        <f t="shared" si="29"/>
        <v/>
      </c>
      <c r="DL81" s="7"/>
      <c r="DM81" s="104"/>
      <c r="DN81" s="93"/>
      <c r="DO81" s="94"/>
      <c r="DP81" s="94"/>
      <c r="DQ81" s="95"/>
      <c r="DR81" s="94"/>
      <c r="DS81" s="94"/>
      <c r="DT81" s="94"/>
      <c r="DU81" s="94"/>
      <c r="DV81" s="94"/>
      <c r="DW81" s="94"/>
      <c r="DX81" s="95"/>
      <c r="DZ81" s="96"/>
      <c r="EB81" s="99"/>
      <c r="EC81" s="95"/>
      <c r="EE81" s="102">
        <f t="shared" si="36"/>
        <v>0</v>
      </c>
      <c r="EF81" s="7"/>
      <c r="EG81" s="102"/>
      <c r="EH81" s="68" t="str">
        <f t="shared" si="30"/>
        <v/>
      </c>
      <c r="EI81" s="62"/>
    </row>
    <row r="82" spans="1:139" ht="15" customHeight="1" x14ac:dyDescent="0.25">
      <c r="A82" s="58"/>
      <c r="B82" s="104"/>
      <c r="C82" s="93"/>
      <c r="D82" s="94"/>
      <c r="E82" s="94"/>
      <c r="F82" s="95"/>
      <c r="G82" s="94"/>
      <c r="H82" s="94"/>
      <c r="I82" s="94"/>
      <c r="J82" s="94"/>
      <c r="K82" s="94"/>
      <c r="L82" s="94"/>
      <c r="M82" s="95"/>
      <c r="O82" s="96"/>
      <c r="Q82" s="97"/>
      <c r="R82" s="98"/>
      <c r="T82" s="102">
        <f t="shared" si="31"/>
        <v>0</v>
      </c>
      <c r="U82" s="7"/>
      <c r="V82" s="102"/>
      <c r="W82" s="68" t="str">
        <f t="shared" ref="W82:W91" si="37">IFERROR(IF(ISNUMBER(V82),V82/T82,""),"-")</f>
        <v/>
      </c>
      <c r="Y82" s="104"/>
      <c r="Z82" s="93"/>
      <c r="AA82" s="94"/>
      <c r="AB82" s="94"/>
      <c r="AC82" s="95"/>
      <c r="AD82" s="94"/>
      <c r="AE82" s="94"/>
      <c r="AF82" s="94"/>
      <c r="AG82" s="94"/>
      <c r="AH82" s="94"/>
      <c r="AI82" s="94"/>
      <c r="AJ82" s="95"/>
      <c r="AL82" s="96"/>
      <c r="AN82" s="99"/>
      <c r="AO82" s="95"/>
      <c r="AQ82" s="102">
        <f t="shared" si="32"/>
        <v>0</v>
      </c>
      <c r="AR82" s="7"/>
      <c r="AS82" s="102"/>
      <c r="AT82" s="68" t="str">
        <f t="shared" ref="AT82:AT91" si="38">IFERROR(IF(ISNUMBER(AS82),AS82/AQ82,""),"-")</f>
        <v/>
      </c>
      <c r="AV82" s="104"/>
      <c r="AW82" s="93"/>
      <c r="AX82" s="94"/>
      <c r="AY82" s="94"/>
      <c r="AZ82" s="95"/>
      <c r="BA82" s="94"/>
      <c r="BB82" s="94"/>
      <c r="BC82" s="94"/>
      <c r="BD82" s="94"/>
      <c r="BE82" s="94"/>
      <c r="BF82" s="94"/>
      <c r="BG82" s="95"/>
      <c r="BI82" s="96"/>
      <c r="BK82" s="99"/>
      <c r="BL82" s="95"/>
      <c r="BN82" s="102">
        <f t="shared" si="33"/>
        <v>0</v>
      </c>
      <c r="BO82" s="7"/>
      <c r="BP82" s="102"/>
      <c r="BQ82" s="68" t="str">
        <f t="shared" ref="BQ82:BQ91" si="39">IFERROR(IF(ISNUMBER(BP82),BP82/BN82,""),"-")</f>
        <v/>
      </c>
      <c r="BS82" s="104"/>
      <c r="BT82" s="93"/>
      <c r="BU82" s="94"/>
      <c r="BV82" s="94"/>
      <c r="BW82" s="95"/>
      <c r="BX82" s="94"/>
      <c r="BY82" s="94"/>
      <c r="BZ82" s="94"/>
      <c r="CA82" s="94"/>
      <c r="CB82" s="94"/>
      <c r="CC82" s="94"/>
      <c r="CD82" s="95"/>
      <c r="CF82" s="96"/>
      <c r="CH82" s="99"/>
      <c r="CI82" s="95"/>
      <c r="CK82" s="102">
        <f t="shared" si="34"/>
        <v>0</v>
      </c>
      <c r="CL82" s="7"/>
      <c r="CM82" s="102"/>
      <c r="CN82" s="68" t="str">
        <f t="shared" ref="CN82:CN91" si="40">IFERROR(IF(ISNUMBER(CM82),CM82/CK82,""),"-")</f>
        <v/>
      </c>
      <c r="CO82" s="7"/>
      <c r="CP82" s="104"/>
      <c r="CQ82" s="93"/>
      <c r="CR82" s="94"/>
      <c r="CS82" s="94"/>
      <c r="CT82" s="95"/>
      <c r="CU82" s="94"/>
      <c r="CV82" s="94"/>
      <c r="CW82" s="94"/>
      <c r="CX82" s="94"/>
      <c r="CY82" s="94"/>
      <c r="CZ82" s="94"/>
      <c r="DA82" s="95"/>
      <c r="DC82" s="96"/>
      <c r="DE82" s="99"/>
      <c r="DF82" s="95"/>
      <c r="DH82" s="102">
        <f t="shared" si="35"/>
        <v>0</v>
      </c>
      <c r="DI82" s="7"/>
      <c r="DJ82" s="102"/>
      <c r="DK82" s="68" t="str">
        <f t="shared" ref="DK82:DK91" si="41">IFERROR(IF(ISNUMBER(DJ82),DJ82/DH82,""),"-")</f>
        <v/>
      </c>
      <c r="DL82" s="7"/>
      <c r="DM82" s="104"/>
      <c r="DN82" s="93"/>
      <c r="DO82" s="94"/>
      <c r="DP82" s="94"/>
      <c r="DQ82" s="95"/>
      <c r="DR82" s="94"/>
      <c r="DS82" s="94"/>
      <c r="DT82" s="94"/>
      <c r="DU82" s="94"/>
      <c r="DV82" s="94"/>
      <c r="DW82" s="94"/>
      <c r="DX82" s="95"/>
      <c r="DZ82" s="96"/>
      <c r="EB82" s="99"/>
      <c r="EC82" s="95"/>
      <c r="EE82" s="102">
        <f t="shared" si="36"/>
        <v>0</v>
      </c>
      <c r="EF82" s="7"/>
      <c r="EG82" s="102"/>
      <c r="EH82" s="68" t="str">
        <f t="shared" ref="EH82:EH91" si="42">IFERROR(IF(ISNUMBER(EG82),EG82/EE82,""),"-")</f>
        <v/>
      </c>
      <c r="EI82" s="62"/>
    </row>
    <row r="83" spans="1:139" ht="15" customHeight="1" x14ac:dyDescent="0.25">
      <c r="A83" s="58"/>
      <c r="B83" s="104"/>
      <c r="C83" s="93"/>
      <c r="D83" s="94"/>
      <c r="E83" s="94"/>
      <c r="F83" s="95"/>
      <c r="G83" s="94"/>
      <c r="H83" s="94"/>
      <c r="I83" s="94"/>
      <c r="J83" s="94"/>
      <c r="K83" s="94"/>
      <c r="L83" s="94"/>
      <c r="M83" s="95"/>
      <c r="O83" s="96"/>
      <c r="Q83" s="97"/>
      <c r="R83" s="98"/>
      <c r="T83" s="102">
        <f t="shared" si="31"/>
        <v>0</v>
      </c>
      <c r="U83" s="7"/>
      <c r="V83" s="102"/>
      <c r="W83" s="68" t="str">
        <f t="shared" si="37"/>
        <v/>
      </c>
      <c r="Y83" s="104"/>
      <c r="Z83" s="93"/>
      <c r="AA83" s="94"/>
      <c r="AB83" s="94"/>
      <c r="AC83" s="95"/>
      <c r="AD83" s="94"/>
      <c r="AE83" s="94"/>
      <c r="AF83" s="94"/>
      <c r="AG83" s="94"/>
      <c r="AH83" s="94"/>
      <c r="AI83" s="94"/>
      <c r="AJ83" s="95"/>
      <c r="AL83" s="96"/>
      <c r="AN83" s="99"/>
      <c r="AO83" s="95"/>
      <c r="AQ83" s="102">
        <f t="shared" si="32"/>
        <v>0</v>
      </c>
      <c r="AR83" s="7"/>
      <c r="AS83" s="102"/>
      <c r="AT83" s="68" t="str">
        <f t="shared" si="38"/>
        <v/>
      </c>
      <c r="AV83" s="104"/>
      <c r="AW83" s="93"/>
      <c r="AX83" s="94"/>
      <c r="AY83" s="94"/>
      <c r="AZ83" s="95"/>
      <c r="BA83" s="94"/>
      <c r="BB83" s="94"/>
      <c r="BC83" s="94"/>
      <c r="BD83" s="94"/>
      <c r="BE83" s="94"/>
      <c r="BF83" s="94"/>
      <c r="BG83" s="95"/>
      <c r="BI83" s="96"/>
      <c r="BK83" s="99"/>
      <c r="BL83" s="95"/>
      <c r="BN83" s="102">
        <f t="shared" si="33"/>
        <v>0</v>
      </c>
      <c r="BO83" s="7"/>
      <c r="BP83" s="102"/>
      <c r="BQ83" s="68" t="str">
        <f t="shared" si="39"/>
        <v/>
      </c>
      <c r="BS83" s="104"/>
      <c r="BT83" s="93"/>
      <c r="BU83" s="94"/>
      <c r="BV83" s="94"/>
      <c r="BW83" s="95"/>
      <c r="BX83" s="94"/>
      <c r="BY83" s="94"/>
      <c r="BZ83" s="94"/>
      <c r="CA83" s="94"/>
      <c r="CB83" s="94"/>
      <c r="CC83" s="94"/>
      <c r="CD83" s="95"/>
      <c r="CF83" s="96"/>
      <c r="CH83" s="99"/>
      <c r="CI83" s="95"/>
      <c r="CK83" s="102">
        <f t="shared" si="34"/>
        <v>0</v>
      </c>
      <c r="CL83" s="7"/>
      <c r="CM83" s="102"/>
      <c r="CN83" s="68" t="str">
        <f t="shared" si="40"/>
        <v/>
      </c>
      <c r="CO83" s="7"/>
      <c r="CP83" s="104"/>
      <c r="CQ83" s="93"/>
      <c r="CR83" s="94"/>
      <c r="CS83" s="94"/>
      <c r="CT83" s="95"/>
      <c r="CU83" s="94"/>
      <c r="CV83" s="94"/>
      <c r="CW83" s="94"/>
      <c r="CX83" s="94"/>
      <c r="CY83" s="94"/>
      <c r="CZ83" s="94"/>
      <c r="DA83" s="95"/>
      <c r="DC83" s="96"/>
      <c r="DE83" s="99"/>
      <c r="DF83" s="95"/>
      <c r="DH83" s="102">
        <f t="shared" si="35"/>
        <v>0</v>
      </c>
      <c r="DI83" s="7"/>
      <c r="DJ83" s="102"/>
      <c r="DK83" s="68" t="str">
        <f t="shared" si="41"/>
        <v/>
      </c>
      <c r="DL83" s="7"/>
      <c r="DM83" s="104"/>
      <c r="DN83" s="93"/>
      <c r="DO83" s="94"/>
      <c r="DP83" s="94"/>
      <c r="DQ83" s="95"/>
      <c r="DR83" s="94"/>
      <c r="DS83" s="94"/>
      <c r="DT83" s="94"/>
      <c r="DU83" s="94"/>
      <c r="DV83" s="94"/>
      <c r="DW83" s="94"/>
      <c r="DX83" s="95"/>
      <c r="DZ83" s="96"/>
      <c r="EB83" s="99"/>
      <c r="EC83" s="95"/>
      <c r="EE83" s="102">
        <f t="shared" si="36"/>
        <v>0</v>
      </c>
      <c r="EF83" s="7"/>
      <c r="EG83" s="102"/>
      <c r="EH83" s="68" t="str">
        <f t="shared" si="42"/>
        <v/>
      </c>
      <c r="EI83" s="62"/>
    </row>
    <row r="84" spans="1:139" ht="15" customHeight="1" x14ac:dyDescent="0.25">
      <c r="A84" s="58"/>
      <c r="B84" s="104"/>
      <c r="C84" s="93"/>
      <c r="D84" s="94"/>
      <c r="E84" s="94"/>
      <c r="F84" s="95"/>
      <c r="G84" s="94"/>
      <c r="H84" s="94"/>
      <c r="I84" s="94"/>
      <c r="J84" s="94"/>
      <c r="K84" s="94"/>
      <c r="L84" s="94"/>
      <c r="M84" s="95"/>
      <c r="O84" s="96"/>
      <c r="Q84" s="97"/>
      <c r="R84" s="98"/>
      <c r="T84" s="102">
        <f t="shared" si="31"/>
        <v>0</v>
      </c>
      <c r="U84" s="7"/>
      <c r="V84" s="102"/>
      <c r="W84" s="68" t="str">
        <f t="shared" si="37"/>
        <v/>
      </c>
      <c r="Y84" s="104"/>
      <c r="Z84" s="93"/>
      <c r="AA84" s="94"/>
      <c r="AB84" s="94"/>
      <c r="AC84" s="95"/>
      <c r="AD84" s="94"/>
      <c r="AE84" s="94"/>
      <c r="AF84" s="94"/>
      <c r="AG84" s="94"/>
      <c r="AH84" s="94"/>
      <c r="AI84" s="94"/>
      <c r="AJ84" s="95"/>
      <c r="AL84" s="96"/>
      <c r="AN84" s="99"/>
      <c r="AO84" s="95"/>
      <c r="AQ84" s="102">
        <f t="shared" si="32"/>
        <v>0</v>
      </c>
      <c r="AR84" s="7"/>
      <c r="AS84" s="102"/>
      <c r="AT84" s="68" t="str">
        <f t="shared" si="38"/>
        <v/>
      </c>
      <c r="AV84" s="104"/>
      <c r="AW84" s="93"/>
      <c r="AX84" s="94"/>
      <c r="AY84" s="94"/>
      <c r="AZ84" s="95"/>
      <c r="BA84" s="94"/>
      <c r="BB84" s="94"/>
      <c r="BC84" s="94"/>
      <c r="BD84" s="94"/>
      <c r="BE84" s="94"/>
      <c r="BF84" s="94"/>
      <c r="BG84" s="95"/>
      <c r="BI84" s="96"/>
      <c r="BK84" s="99"/>
      <c r="BL84" s="95"/>
      <c r="BN84" s="102">
        <f t="shared" si="33"/>
        <v>0</v>
      </c>
      <c r="BO84" s="7"/>
      <c r="BP84" s="102"/>
      <c r="BQ84" s="68" t="str">
        <f t="shared" si="39"/>
        <v/>
      </c>
      <c r="BS84" s="104"/>
      <c r="BT84" s="93"/>
      <c r="BU84" s="94"/>
      <c r="BV84" s="94"/>
      <c r="BW84" s="95"/>
      <c r="BX84" s="94"/>
      <c r="BY84" s="94"/>
      <c r="BZ84" s="94"/>
      <c r="CA84" s="94"/>
      <c r="CB84" s="94"/>
      <c r="CC84" s="94"/>
      <c r="CD84" s="95"/>
      <c r="CF84" s="96"/>
      <c r="CH84" s="99"/>
      <c r="CI84" s="95"/>
      <c r="CK84" s="102">
        <f t="shared" si="34"/>
        <v>0</v>
      </c>
      <c r="CL84" s="7"/>
      <c r="CM84" s="102"/>
      <c r="CN84" s="68" t="str">
        <f t="shared" si="40"/>
        <v/>
      </c>
      <c r="CO84" s="7"/>
      <c r="CP84" s="104"/>
      <c r="CQ84" s="93"/>
      <c r="CR84" s="94"/>
      <c r="CS84" s="94"/>
      <c r="CT84" s="95"/>
      <c r="CU84" s="94"/>
      <c r="CV84" s="94"/>
      <c r="CW84" s="94"/>
      <c r="CX84" s="94"/>
      <c r="CY84" s="94"/>
      <c r="CZ84" s="94"/>
      <c r="DA84" s="95"/>
      <c r="DC84" s="96"/>
      <c r="DE84" s="99"/>
      <c r="DF84" s="95"/>
      <c r="DH84" s="102">
        <f t="shared" si="35"/>
        <v>0</v>
      </c>
      <c r="DI84" s="7"/>
      <c r="DJ84" s="102"/>
      <c r="DK84" s="68" t="str">
        <f t="shared" si="41"/>
        <v/>
      </c>
      <c r="DL84" s="7"/>
      <c r="DM84" s="104"/>
      <c r="DN84" s="93"/>
      <c r="DO84" s="94"/>
      <c r="DP84" s="94"/>
      <c r="DQ84" s="95"/>
      <c r="DR84" s="94"/>
      <c r="DS84" s="94"/>
      <c r="DT84" s="94"/>
      <c r="DU84" s="94"/>
      <c r="DV84" s="94"/>
      <c r="DW84" s="94"/>
      <c r="DX84" s="95"/>
      <c r="DZ84" s="96"/>
      <c r="EB84" s="99"/>
      <c r="EC84" s="95"/>
      <c r="EE84" s="102">
        <f t="shared" si="36"/>
        <v>0</v>
      </c>
      <c r="EF84" s="7"/>
      <c r="EG84" s="102"/>
      <c r="EH84" s="68" t="str">
        <f t="shared" si="42"/>
        <v/>
      </c>
      <c r="EI84" s="62"/>
    </row>
    <row r="85" spans="1:139" ht="15" customHeight="1" x14ac:dyDescent="0.25">
      <c r="A85" s="58"/>
      <c r="B85" s="104"/>
      <c r="C85" s="93"/>
      <c r="D85" s="94"/>
      <c r="E85" s="94"/>
      <c r="F85" s="95"/>
      <c r="G85" s="94"/>
      <c r="H85" s="94"/>
      <c r="I85" s="94"/>
      <c r="J85" s="94"/>
      <c r="K85" s="94"/>
      <c r="L85" s="94"/>
      <c r="M85" s="95"/>
      <c r="O85" s="96"/>
      <c r="Q85" s="97"/>
      <c r="R85" s="98"/>
      <c r="T85" s="102">
        <f t="shared" si="31"/>
        <v>0</v>
      </c>
      <c r="U85" s="7"/>
      <c r="V85" s="102"/>
      <c r="W85" s="68" t="str">
        <f t="shared" si="37"/>
        <v/>
      </c>
      <c r="Y85" s="104"/>
      <c r="Z85" s="93"/>
      <c r="AA85" s="94"/>
      <c r="AB85" s="94"/>
      <c r="AC85" s="95"/>
      <c r="AD85" s="94"/>
      <c r="AE85" s="94"/>
      <c r="AF85" s="94"/>
      <c r="AG85" s="94"/>
      <c r="AH85" s="94"/>
      <c r="AI85" s="94"/>
      <c r="AJ85" s="95"/>
      <c r="AL85" s="96"/>
      <c r="AN85" s="99"/>
      <c r="AO85" s="95"/>
      <c r="AQ85" s="102">
        <f t="shared" si="32"/>
        <v>0</v>
      </c>
      <c r="AR85" s="7"/>
      <c r="AS85" s="102"/>
      <c r="AT85" s="68" t="str">
        <f t="shared" si="38"/>
        <v/>
      </c>
      <c r="AV85" s="104"/>
      <c r="AW85" s="93"/>
      <c r="AX85" s="94"/>
      <c r="AY85" s="94"/>
      <c r="AZ85" s="95"/>
      <c r="BA85" s="94"/>
      <c r="BB85" s="94"/>
      <c r="BC85" s="94"/>
      <c r="BD85" s="94"/>
      <c r="BE85" s="94"/>
      <c r="BF85" s="94"/>
      <c r="BG85" s="95"/>
      <c r="BI85" s="96"/>
      <c r="BK85" s="99"/>
      <c r="BL85" s="95"/>
      <c r="BN85" s="102">
        <f t="shared" si="33"/>
        <v>0</v>
      </c>
      <c r="BO85" s="7"/>
      <c r="BP85" s="102"/>
      <c r="BQ85" s="68" t="str">
        <f t="shared" si="39"/>
        <v/>
      </c>
      <c r="BS85" s="104"/>
      <c r="BT85" s="93"/>
      <c r="BU85" s="94"/>
      <c r="BV85" s="94"/>
      <c r="BW85" s="95"/>
      <c r="BX85" s="94"/>
      <c r="BY85" s="94"/>
      <c r="BZ85" s="94"/>
      <c r="CA85" s="94"/>
      <c r="CB85" s="94"/>
      <c r="CC85" s="94"/>
      <c r="CD85" s="95"/>
      <c r="CF85" s="96"/>
      <c r="CH85" s="99"/>
      <c r="CI85" s="95"/>
      <c r="CK85" s="102">
        <f t="shared" si="34"/>
        <v>0</v>
      </c>
      <c r="CL85" s="7"/>
      <c r="CM85" s="102"/>
      <c r="CN85" s="68" t="str">
        <f t="shared" si="40"/>
        <v/>
      </c>
      <c r="CO85" s="7"/>
      <c r="CP85" s="104"/>
      <c r="CQ85" s="93"/>
      <c r="CR85" s="94"/>
      <c r="CS85" s="94"/>
      <c r="CT85" s="95"/>
      <c r="CU85" s="94"/>
      <c r="CV85" s="94"/>
      <c r="CW85" s="94"/>
      <c r="CX85" s="94"/>
      <c r="CY85" s="94"/>
      <c r="CZ85" s="94"/>
      <c r="DA85" s="95"/>
      <c r="DC85" s="96"/>
      <c r="DE85" s="99"/>
      <c r="DF85" s="95"/>
      <c r="DH85" s="102">
        <f t="shared" si="35"/>
        <v>0</v>
      </c>
      <c r="DI85" s="7"/>
      <c r="DJ85" s="102"/>
      <c r="DK85" s="68" t="str">
        <f t="shared" si="41"/>
        <v/>
      </c>
      <c r="DL85" s="7"/>
      <c r="DM85" s="104"/>
      <c r="DN85" s="93"/>
      <c r="DO85" s="94"/>
      <c r="DP85" s="94"/>
      <c r="DQ85" s="95"/>
      <c r="DR85" s="94"/>
      <c r="DS85" s="94"/>
      <c r="DT85" s="94"/>
      <c r="DU85" s="94"/>
      <c r="DV85" s="94"/>
      <c r="DW85" s="94"/>
      <c r="DX85" s="95"/>
      <c r="DZ85" s="96"/>
      <c r="EB85" s="99"/>
      <c r="EC85" s="95"/>
      <c r="EE85" s="102">
        <f t="shared" si="36"/>
        <v>0</v>
      </c>
      <c r="EF85" s="7"/>
      <c r="EG85" s="102"/>
      <c r="EH85" s="68" t="str">
        <f t="shared" si="42"/>
        <v/>
      </c>
      <c r="EI85" s="62"/>
    </row>
    <row r="86" spans="1:139" ht="15" customHeight="1" x14ac:dyDescent="0.25">
      <c r="A86" s="58"/>
      <c r="B86" s="104"/>
      <c r="C86" s="93"/>
      <c r="D86" s="94"/>
      <c r="E86" s="94"/>
      <c r="F86" s="95"/>
      <c r="G86" s="94"/>
      <c r="H86" s="94"/>
      <c r="I86" s="94"/>
      <c r="J86" s="94"/>
      <c r="K86" s="94"/>
      <c r="L86" s="94"/>
      <c r="M86" s="95"/>
      <c r="O86" s="96"/>
      <c r="Q86" s="97"/>
      <c r="R86" s="98"/>
      <c r="T86" s="102">
        <f t="shared" si="31"/>
        <v>0</v>
      </c>
      <c r="U86" s="7"/>
      <c r="V86" s="102"/>
      <c r="W86" s="68" t="str">
        <f t="shared" si="37"/>
        <v/>
      </c>
      <c r="Y86" s="104"/>
      <c r="Z86" s="93"/>
      <c r="AA86" s="94"/>
      <c r="AB86" s="94"/>
      <c r="AC86" s="95"/>
      <c r="AD86" s="94"/>
      <c r="AE86" s="94"/>
      <c r="AF86" s="94"/>
      <c r="AG86" s="94"/>
      <c r="AH86" s="94"/>
      <c r="AI86" s="94"/>
      <c r="AJ86" s="95"/>
      <c r="AL86" s="96"/>
      <c r="AN86" s="99"/>
      <c r="AO86" s="95"/>
      <c r="AQ86" s="102">
        <f t="shared" si="32"/>
        <v>0</v>
      </c>
      <c r="AR86" s="7"/>
      <c r="AS86" s="102"/>
      <c r="AT86" s="68" t="str">
        <f t="shared" si="38"/>
        <v/>
      </c>
      <c r="AV86" s="104"/>
      <c r="AW86" s="93"/>
      <c r="AX86" s="94"/>
      <c r="AY86" s="94"/>
      <c r="AZ86" s="95"/>
      <c r="BA86" s="94"/>
      <c r="BB86" s="94"/>
      <c r="BC86" s="94"/>
      <c r="BD86" s="94"/>
      <c r="BE86" s="94"/>
      <c r="BF86" s="94"/>
      <c r="BG86" s="95"/>
      <c r="BI86" s="96"/>
      <c r="BK86" s="99"/>
      <c r="BL86" s="95"/>
      <c r="BN86" s="102">
        <f t="shared" si="33"/>
        <v>0</v>
      </c>
      <c r="BO86" s="7"/>
      <c r="BP86" s="102"/>
      <c r="BQ86" s="68" t="str">
        <f t="shared" si="39"/>
        <v/>
      </c>
      <c r="BS86" s="104"/>
      <c r="BT86" s="93"/>
      <c r="BU86" s="94"/>
      <c r="BV86" s="94"/>
      <c r="BW86" s="95"/>
      <c r="BX86" s="94"/>
      <c r="BY86" s="94"/>
      <c r="BZ86" s="94"/>
      <c r="CA86" s="94"/>
      <c r="CB86" s="94"/>
      <c r="CC86" s="94"/>
      <c r="CD86" s="95"/>
      <c r="CF86" s="96"/>
      <c r="CH86" s="99"/>
      <c r="CI86" s="95"/>
      <c r="CK86" s="102">
        <f t="shared" si="34"/>
        <v>0</v>
      </c>
      <c r="CL86" s="7"/>
      <c r="CM86" s="102"/>
      <c r="CN86" s="68" t="str">
        <f t="shared" si="40"/>
        <v/>
      </c>
      <c r="CO86" s="7"/>
      <c r="CP86" s="104"/>
      <c r="CQ86" s="93"/>
      <c r="CR86" s="94"/>
      <c r="CS86" s="94"/>
      <c r="CT86" s="95"/>
      <c r="CU86" s="94"/>
      <c r="CV86" s="94"/>
      <c r="CW86" s="94"/>
      <c r="CX86" s="94"/>
      <c r="CY86" s="94"/>
      <c r="CZ86" s="94"/>
      <c r="DA86" s="95"/>
      <c r="DC86" s="96"/>
      <c r="DE86" s="99"/>
      <c r="DF86" s="95"/>
      <c r="DH86" s="102">
        <f t="shared" si="35"/>
        <v>0</v>
      </c>
      <c r="DI86" s="7"/>
      <c r="DJ86" s="102"/>
      <c r="DK86" s="68" t="str">
        <f t="shared" si="41"/>
        <v/>
      </c>
      <c r="DL86" s="7"/>
      <c r="DM86" s="104"/>
      <c r="DN86" s="93"/>
      <c r="DO86" s="94"/>
      <c r="DP86" s="94"/>
      <c r="DQ86" s="95"/>
      <c r="DR86" s="94"/>
      <c r="DS86" s="94"/>
      <c r="DT86" s="94"/>
      <c r="DU86" s="94"/>
      <c r="DV86" s="94"/>
      <c r="DW86" s="94"/>
      <c r="DX86" s="95"/>
      <c r="DZ86" s="96"/>
      <c r="EB86" s="99"/>
      <c r="EC86" s="95"/>
      <c r="EE86" s="102">
        <f t="shared" si="36"/>
        <v>0</v>
      </c>
      <c r="EF86" s="7"/>
      <c r="EG86" s="102"/>
      <c r="EH86" s="68" t="str">
        <f t="shared" si="42"/>
        <v/>
      </c>
      <c r="EI86" s="62"/>
    </row>
    <row r="87" spans="1:139" ht="15" customHeight="1" x14ac:dyDescent="0.25">
      <c r="A87" s="58"/>
      <c r="B87" s="104"/>
      <c r="C87" s="93"/>
      <c r="D87" s="94"/>
      <c r="E87" s="94"/>
      <c r="F87" s="95"/>
      <c r="G87" s="94"/>
      <c r="H87" s="94"/>
      <c r="I87" s="94"/>
      <c r="J87" s="94"/>
      <c r="K87" s="94"/>
      <c r="L87" s="94"/>
      <c r="M87" s="95"/>
      <c r="O87" s="96"/>
      <c r="Q87" s="97"/>
      <c r="R87" s="98"/>
      <c r="T87" s="102">
        <f t="shared" si="31"/>
        <v>0</v>
      </c>
      <c r="U87" s="7"/>
      <c r="V87" s="102"/>
      <c r="W87" s="68" t="str">
        <f t="shared" si="37"/>
        <v/>
      </c>
      <c r="Y87" s="104"/>
      <c r="Z87" s="93"/>
      <c r="AA87" s="94"/>
      <c r="AB87" s="94"/>
      <c r="AC87" s="95"/>
      <c r="AD87" s="94"/>
      <c r="AE87" s="94"/>
      <c r="AF87" s="94"/>
      <c r="AG87" s="94"/>
      <c r="AH87" s="94"/>
      <c r="AI87" s="94"/>
      <c r="AJ87" s="95"/>
      <c r="AL87" s="96"/>
      <c r="AN87" s="99"/>
      <c r="AO87" s="95"/>
      <c r="AQ87" s="102">
        <f t="shared" si="32"/>
        <v>0</v>
      </c>
      <c r="AR87" s="7"/>
      <c r="AS87" s="102"/>
      <c r="AT87" s="68" t="str">
        <f t="shared" si="38"/>
        <v/>
      </c>
      <c r="AV87" s="104"/>
      <c r="AW87" s="93"/>
      <c r="AX87" s="94"/>
      <c r="AY87" s="94"/>
      <c r="AZ87" s="95"/>
      <c r="BA87" s="94"/>
      <c r="BB87" s="94"/>
      <c r="BC87" s="94"/>
      <c r="BD87" s="94"/>
      <c r="BE87" s="94"/>
      <c r="BF87" s="94"/>
      <c r="BG87" s="95"/>
      <c r="BI87" s="96"/>
      <c r="BK87" s="99"/>
      <c r="BL87" s="95"/>
      <c r="BN87" s="102">
        <f t="shared" si="33"/>
        <v>0</v>
      </c>
      <c r="BO87" s="7"/>
      <c r="BP87" s="102"/>
      <c r="BQ87" s="68" t="str">
        <f t="shared" si="39"/>
        <v/>
      </c>
      <c r="BS87" s="104"/>
      <c r="BT87" s="93"/>
      <c r="BU87" s="94"/>
      <c r="BV87" s="94"/>
      <c r="BW87" s="95"/>
      <c r="BX87" s="94"/>
      <c r="BY87" s="94"/>
      <c r="BZ87" s="94"/>
      <c r="CA87" s="94"/>
      <c r="CB87" s="94"/>
      <c r="CC87" s="94"/>
      <c r="CD87" s="95"/>
      <c r="CF87" s="96"/>
      <c r="CH87" s="99"/>
      <c r="CI87" s="95"/>
      <c r="CK87" s="102">
        <f t="shared" si="34"/>
        <v>0</v>
      </c>
      <c r="CL87" s="7"/>
      <c r="CM87" s="102"/>
      <c r="CN87" s="68" t="str">
        <f t="shared" si="40"/>
        <v/>
      </c>
      <c r="CO87" s="7"/>
      <c r="CP87" s="104"/>
      <c r="CQ87" s="93"/>
      <c r="CR87" s="94"/>
      <c r="CS87" s="94"/>
      <c r="CT87" s="95"/>
      <c r="CU87" s="94"/>
      <c r="CV87" s="94"/>
      <c r="CW87" s="94"/>
      <c r="CX87" s="94"/>
      <c r="CY87" s="94"/>
      <c r="CZ87" s="94"/>
      <c r="DA87" s="95"/>
      <c r="DC87" s="96"/>
      <c r="DE87" s="99"/>
      <c r="DF87" s="95"/>
      <c r="DH87" s="102">
        <f t="shared" si="35"/>
        <v>0</v>
      </c>
      <c r="DI87" s="7"/>
      <c r="DJ87" s="102"/>
      <c r="DK87" s="68" t="str">
        <f t="shared" si="41"/>
        <v/>
      </c>
      <c r="DL87" s="7"/>
      <c r="DM87" s="104"/>
      <c r="DN87" s="93"/>
      <c r="DO87" s="94"/>
      <c r="DP87" s="94"/>
      <c r="DQ87" s="95"/>
      <c r="DR87" s="94"/>
      <c r="DS87" s="94"/>
      <c r="DT87" s="94"/>
      <c r="DU87" s="94"/>
      <c r="DV87" s="94"/>
      <c r="DW87" s="94"/>
      <c r="DX87" s="95"/>
      <c r="DZ87" s="96"/>
      <c r="EB87" s="99"/>
      <c r="EC87" s="95"/>
      <c r="EE87" s="102">
        <f t="shared" si="36"/>
        <v>0</v>
      </c>
      <c r="EF87" s="7"/>
      <c r="EG87" s="102"/>
      <c r="EH87" s="68" t="str">
        <f t="shared" si="42"/>
        <v/>
      </c>
      <c r="EI87" s="62"/>
    </row>
    <row r="88" spans="1:139" ht="15" customHeight="1" x14ac:dyDescent="0.25">
      <c r="A88" s="58"/>
      <c r="B88" s="104"/>
      <c r="C88" s="93"/>
      <c r="D88" s="94"/>
      <c r="E88" s="94"/>
      <c r="F88" s="95"/>
      <c r="G88" s="94"/>
      <c r="H88" s="94"/>
      <c r="I88" s="94"/>
      <c r="J88" s="94"/>
      <c r="K88" s="94"/>
      <c r="L88" s="94"/>
      <c r="M88" s="95"/>
      <c r="O88" s="96"/>
      <c r="Q88" s="97"/>
      <c r="R88" s="98"/>
      <c r="T88" s="102">
        <f t="shared" si="31"/>
        <v>0</v>
      </c>
      <c r="U88" s="7"/>
      <c r="V88" s="102"/>
      <c r="W88" s="68" t="str">
        <f t="shared" si="37"/>
        <v/>
      </c>
      <c r="Y88" s="104"/>
      <c r="Z88" s="93"/>
      <c r="AA88" s="94"/>
      <c r="AB88" s="94"/>
      <c r="AC88" s="95"/>
      <c r="AD88" s="94"/>
      <c r="AE88" s="94"/>
      <c r="AF88" s="94"/>
      <c r="AG88" s="94"/>
      <c r="AH88" s="94"/>
      <c r="AI88" s="94"/>
      <c r="AJ88" s="95"/>
      <c r="AL88" s="96"/>
      <c r="AN88" s="99"/>
      <c r="AO88" s="95"/>
      <c r="AQ88" s="102">
        <f t="shared" si="32"/>
        <v>0</v>
      </c>
      <c r="AR88" s="7"/>
      <c r="AS88" s="102"/>
      <c r="AT88" s="68" t="str">
        <f t="shared" si="38"/>
        <v/>
      </c>
      <c r="AV88" s="104"/>
      <c r="AW88" s="93"/>
      <c r="AX88" s="94"/>
      <c r="AY88" s="94"/>
      <c r="AZ88" s="95"/>
      <c r="BA88" s="94"/>
      <c r="BB88" s="94"/>
      <c r="BC88" s="94"/>
      <c r="BD88" s="94"/>
      <c r="BE88" s="94"/>
      <c r="BF88" s="94"/>
      <c r="BG88" s="95"/>
      <c r="BI88" s="96"/>
      <c r="BK88" s="99"/>
      <c r="BL88" s="95"/>
      <c r="BN88" s="102">
        <f t="shared" si="33"/>
        <v>0</v>
      </c>
      <c r="BO88" s="7"/>
      <c r="BP88" s="102"/>
      <c r="BQ88" s="68" t="str">
        <f t="shared" si="39"/>
        <v/>
      </c>
      <c r="BS88" s="104"/>
      <c r="BT88" s="93"/>
      <c r="BU88" s="94"/>
      <c r="BV88" s="94"/>
      <c r="BW88" s="95"/>
      <c r="BX88" s="94"/>
      <c r="BY88" s="94"/>
      <c r="BZ88" s="94"/>
      <c r="CA88" s="94"/>
      <c r="CB88" s="94"/>
      <c r="CC88" s="94"/>
      <c r="CD88" s="95"/>
      <c r="CF88" s="96"/>
      <c r="CH88" s="99"/>
      <c r="CI88" s="95"/>
      <c r="CK88" s="102">
        <f t="shared" si="34"/>
        <v>0</v>
      </c>
      <c r="CL88" s="7"/>
      <c r="CM88" s="102"/>
      <c r="CN88" s="68" t="str">
        <f t="shared" si="40"/>
        <v/>
      </c>
      <c r="CO88" s="7"/>
      <c r="CP88" s="104"/>
      <c r="CQ88" s="93"/>
      <c r="CR88" s="94"/>
      <c r="CS88" s="94"/>
      <c r="CT88" s="95"/>
      <c r="CU88" s="94"/>
      <c r="CV88" s="94"/>
      <c r="CW88" s="94"/>
      <c r="CX88" s="94"/>
      <c r="CY88" s="94"/>
      <c r="CZ88" s="94"/>
      <c r="DA88" s="95"/>
      <c r="DC88" s="96"/>
      <c r="DE88" s="99"/>
      <c r="DF88" s="95"/>
      <c r="DH88" s="102">
        <f t="shared" si="35"/>
        <v>0</v>
      </c>
      <c r="DI88" s="7"/>
      <c r="DJ88" s="102"/>
      <c r="DK88" s="68" t="str">
        <f t="shared" si="41"/>
        <v/>
      </c>
      <c r="DL88" s="7"/>
      <c r="DM88" s="104"/>
      <c r="DN88" s="93"/>
      <c r="DO88" s="94"/>
      <c r="DP88" s="94"/>
      <c r="DQ88" s="95"/>
      <c r="DR88" s="94"/>
      <c r="DS88" s="94"/>
      <c r="DT88" s="94"/>
      <c r="DU88" s="94"/>
      <c r="DV88" s="94"/>
      <c r="DW88" s="94"/>
      <c r="DX88" s="95"/>
      <c r="DZ88" s="96"/>
      <c r="EB88" s="99"/>
      <c r="EC88" s="95"/>
      <c r="EE88" s="102">
        <f t="shared" si="36"/>
        <v>0</v>
      </c>
      <c r="EF88" s="7"/>
      <c r="EG88" s="102"/>
      <c r="EH88" s="68" t="str">
        <f t="shared" si="42"/>
        <v/>
      </c>
      <c r="EI88" s="62"/>
    </row>
    <row r="89" spans="1:139" ht="15" customHeight="1" x14ac:dyDescent="0.25">
      <c r="A89" s="58"/>
      <c r="B89" s="104"/>
      <c r="C89" s="93"/>
      <c r="D89" s="94"/>
      <c r="E89" s="94"/>
      <c r="F89" s="95"/>
      <c r="G89" s="94"/>
      <c r="H89" s="94"/>
      <c r="I89" s="94"/>
      <c r="J89" s="94"/>
      <c r="K89" s="94"/>
      <c r="L89" s="94"/>
      <c r="M89" s="95"/>
      <c r="O89" s="96"/>
      <c r="Q89" s="97"/>
      <c r="R89" s="98"/>
      <c r="T89" s="102">
        <f t="shared" si="31"/>
        <v>0</v>
      </c>
      <c r="U89" s="7"/>
      <c r="V89" s="102"/>
      <c r="W89" s="68" t="str">
        <f t="shared" si="37"/>
        <v/>
      </c>
      <c r="Y89" s="104"/>
      <c r="Z89" s="93"/>
      <c r="AA89" s="94"/>
      <c r="AB89" s="94"/>
      <c r="AC89" s="95"/>
      <c r="AD89" s="94"/>
      <c r="AE89" s="94"/>
      <c r="AF89" s="94"/>
      <c r="AG89" s="94"/>
      <c r="AH89" s="94"/>
      <c r="AI89" s="94"/>
      <c r="AJ89" s="95"/>
      <c r="AL89" s="96"/>
      <c r="AN89" s="99"/>
      <c r="AO89" s="95"/>
      <c r="AQ89" s="102">
        <f t="shared" si="32"/>
        <v>0</v>
      </c>
      <c r="AR89" s="7"/>
      <c r="AS89" s="102"/>
      <c r="AT89" s="68" t="str">
        <f t="shared" si="38"/>
        <v/>
      </c>
      <c r="AV89" s="104"/>
      <c r="AW89" s="93"/>
      <c r="AX89" s="94"/>
      <c r="AY89" s="94"/>
      <c r="AZ89" s="95"/>
      <c r="BA89" s="94"/>
      <c r="BB89" s="94"/>
      <c r="BC89" s="94"/>
      <c r="BD89" s="94"/>
      <c r="BE89" s="94"/>
      <c r="BF89" s="94"/>
      <c r="BG89" s="95"/>
      <c r="BI89" s="96"/>
      <c r="BK89" s="99"/>
      <c r="BL89" s="95"/>
      <c r="BN89" s="102">
        <f t="shared" si="33"/>
        <v>0</v>
      </c>
      <c r="BO89" s="7"/>
      <c r="BP89" s="102"/>
      <c r="BQ89" s="68" t="str">
        <f t="shared" si="39"/>
        <v/>
      </c>
      <c r="BS89" s="104"/>
      <c r="BT89" s="93"/>
      <c r="BU89" s="94"/>
      <c r="BV89" s="94"/>
      <c r="BW89" s="95"/>
      <c r="BX89" s="94"/>
      <c r="BY89" s="94"/>
      <c r="BZ89" s="94"/>
      <c r="CA89" s="94"/>
      <c r="CB89" s="94"/>
      <c r="CC89" s="94"/>
      <c r="CD89" s="95"/>
      <c r="CF89" s="96"/>
      <c r="CH89" s="99"/>
      <c r="CI89" s="95"/>
      <c r="CK89" s="102">
        <f t="shared" si="34"/>
        <v>0</v>
      </c>
      <c r="CL89" s="7"/>
      <c r="CM89" s="102"/>
      <c r="CN89" s="68" t="str">
        <f t="shared" si="40"/>
        <v/>
      </c>
      <c r="CO89" s="7"/>
      <c r="CP89" s="104"/>
      <c r="CQ89" s="93"/>
      <c r="CR89" s="94"/>
      <c r="CS89" s="94"/>
      <c r="CT89" s="95"/>
      <c r="CU89" s="94"/>
      <c r="CV89" s="94"/>
      <c r="CW89" s="94"/>
      <c r="CX89" s="94"/>
      <c r="CY89" s="94"/>
      <c r="CZ89" s="94"/>
      <c r="DA89" s="95"/>
      <c r="DC89" s="96"/>
      <c r="DE89" s="99"/>
      <c r="DF89" s="95"/>
      <c r="DH89" s="102">
        <f t="shared" si="35"/>
        <v>0</v>
      </c>
      <c r="DI89" s="7"/>
      <c r="DJ89" s="102"/>
      <c r="DK89" s="68" t="str">
        <f t="shared" si="41"/>
        <v/>
      </c>
      <c r="DL89" s="7"/>
      <c r="DM89" s="104"/>
      <c r="DN89" s="93"/>
      <c r="DO89" s="94"/>
      <c r="DP89" s="94"/>
      <c r="DQ89" s="95"/>
      <c r="DR89" s="94"/>
      <c r="DS89" s="94"/>
      <c r="DT89" s="94"/>
      <c r="DU89" s="94"/>
      <c r="DV89" s="94"/>
      <c r="DW89" s="94"/>
      <c r="DX89" s="95"/>
      <c r="DZ89" s="96"/>
      <c r="EB89" s="99"/>
      <c r="EC89" s="95"/>
      <c r="EE89" s="102">
        <f t="shared" si="36"/>
        <v>0</v>
      </c>
      <c r="EF89" s="7"/>
      <c r="EG89" s="102"/>
      <c r="EH89" s="68" t="str">
        <f t="shared" si="42"/>
        <v/>
      </c>
      <c r="EI89" s="62"/>
    </row>
    <row r="90" spans="1:139" ht="15" customHeight="1" x14ac:dyDescent="0.25">
      <c r="A90" s="58"/>
      <c r="B90" s="104"/>
      <c r="C90" s="93"/>
      <c r="D90" s="94"/>
      <c r="E90" s="94"/>
      <c r="F90" s="95"/>
      <c r="G90" s="94"/>
      <c r="H90" s="94"/>
      <c r="I90" s="94"/>
      <c r="J90" s="94"/>
      <c r="K90" s="94"/>
      <c r="L90" s="94"/>
      <c r="M90" s="95"/>
      <c r="O90" s="96"/>
      <c r="Q90" s="97"/>
      <c r="R90" s="98"/>
      <c r="T90" s="102">
        <f t="shared" si="31"/>
        <v>0</v>
      </c>
      <c r="U90" s="7"/>
      <c r="V90" s="102"/>
      <c r="W90" s="68" t="str">
        <f t="shared" si="37"/>
        <v/>
      </c>
      <c r="Y90" s="104"/>
      <c r="Z90" s="93"/>
      <c r="AA90" s="94"/>
      <c r="AB90" s="94"/>
      <c r="AC90" s="95"/>
      <c r="AD90" s="94"/>
      <c r="AE90" s="94"/>
      <c r="AF90" s="94"/>
      <c r="AG90" s="94"/>
      <c r="AH90" s="94"/>
      <c r="AI90" s="94"/>
      <c r="AJ90" s="95"/>
      <c r="AL90" s="96"/>
      <c r="AN90" s="99"/>
      <c r="AO90" s="95"/>
      <c r="AQ90" s="102">
        <f t="shared" si="32"/>
        <v>0</v>
      </c>
      <c r="AR90" s="7"/>
      <c r="AS90" s="102"/>
      <c r="AT90" s="68" t="str">
        <f t="shared" si="38"/>
        <v/>
      </c>
      <c r="AV90" s="104"/>
      <c r="AW90" s="93"/>
      <c r="AX90" s="94"/>
      <c r="AY90" s="94"/>
      <c r="AZ90" s="95"/>
      <c r="BA90" s="94"/>
      <c r="BB90" s="94"/>
      <c r="BC90" s="94"/>
      <c r="BD90" s="94"/>
      <c r="BE90" s="94"/>
      <c r="BF90" s="94"/>
      <c r="BG90" s="95"/>
      <c r="BI90" s="96"/>
      <c r="BK90" s="99"/>
      <c r="BL90" s="95"/>
      <c r="BN90" s="102">
        <f t="shared" si="33"/>
        <v>0</v>
      </c>
      <c r="BO90" s="7"/>
      <c r="BP90" s="102"/>
      <c r="BQ90" s="68" t="str">
        <f t="shared" si="39"/>
        <v/>
      </c>
      <c r="BS90" s="104"/>
      <c r="BT90" s="93"/>
      <c r="BU90" s="94"/>
      <c r="BV90" s="94"/>
      <c r="BW90" s="95"/>
      <c r="BX90" s="94"/>
      <c r="BY90" s="94"/>
      <c r="BZ90" s="94"/>
      <c r="CA90" s="94"/>
      <c r="CB90" s="94"/>
      <c r="CC90" s="94"/>
      <c r="CD90" s="95"/>
      <c r="CF90" s="96"/>
      <c r="CH90" s="99"/>
      <c r="CI90" s="95"/>
      <c r="CK90" s="102">
        <f t="shared" si="34"/>
        <v>0</v>
      </c>
      <c r="CL90" s="7"/>
      <c r="CM90" s="102"/>
      <c r="CN90" s="68" t="str">
        <f t="shared" si="40"/>
        <v/>
      </c>
      <c r="CO90" s="7"/>
      <c r="CP90" s="104"/>
      <c r="CQ90" s="93"/>
      <c r="CR90" s="94"/>
      <c r="CS90" s="94"/>
      <c r="CT90" s="95"/>
      <c r="CU90" s="94"/>
      <c r="CV90" s="94"/>
      <c r="CW90" s="94"/>
      <c r="CX90" s="94"/>
      <c r="CY90" s="94"/>
      <c r="CZ90" s="94"/>
      <c r="DA90" s="95"/>
      <c r="DC90" s="96"/>
      <c r="DE90" s="99"/>
      <c r="DF90" s="95"/>
      <c r="DH90" s="102">
        <f t="shared" si="35"/>
        <v>0</v>
      </c>
      <c r="DI90" s="7"/>
      <c r="DJ90" s="102"/>
      <c r="DK90" s="68" t="str">
        <f t="shared" si="41"/>
        <v/>
      </c>
      <c r="DL90" s="7"/>
      <c r="DM90" s="104"/>
      <c r="DN90" s="93"/>
      <c r="DO90" s="94"/>
      <c r="DP90" s="94"/>
      <c r="DQ90" s="95"/>
      <c r="DR90" s="94"/>
      <c r="DS90" s="94"/>
      <c r="DT90" s="94"/>
      <c r="DU90" s="94"/>
      <c r="DV90" s="94"/>
      <c r="DW90" s="94"/>
      <c r="DX90" s="95"/>
      <c r="DZ90" s="96"/>
      <c r="EB90" s="99"/>
      <c r="EC90" s="95"/>
      <c r="EE90" s="102">
        <f t="shared" si="36"/>
        <v>0</v>
      </c>
      <c r="EF90" s="7"/>
      <c r="EG90" s="102"/>
      <c r="EH90" s="68" t="str">
        <f t="shared" si="42"/>
        <v/>
      </c>
      <c r="EI90" s="62"/>
    </row>
    <row r="91" spans="1:139" ht="15" customHeight="1" x14ac:dyDescent="0.25">
      <c r="A91" s="58"/>
      <c r="B91" s="104"/>
      <c r="C91" s="93"/>
      <c r="D91" s="94"/>
      <c r="E91" s="94"/>
      <c r="F91" s="95"/>
      <c r="G91" s="94"/>
      <c r="H91" s="94"/>
      <c r="I91" s="94"/>
      <c r="J91" s="94"/>
      <c r="K91" s="94"/>
      <c r="L91" s="94"/>
      <c r="M91" s="95"/>
      <c r="O91" s="96"/>
      <c r="Q91" s="97"/>
      <c r="R91" s="98"/>
      <c r="T91" s="102">
        <f t="shared" si="31"/>
        <v>0</v>
      </c>
      <c r="U91" s="7"/>
      <c r="V91" s="102"/>
      <c r="W91" s="68" t="str">
        <f t="shared" si="37"/>
        <v/>
      </c>
      <c r="Y91" s="104"/>
      <c r="Z91" s="93"/>
      <c r="AA91" s="94"/>
      <c r="AB91" s="94"/>
      <c r="AC91" s="95"/>
      <c r="AD91" s="94"/>
      <c r="AE91" s="94"/>
      <c r="AF91" s="94"/>
      <c r="AG91" s="94"/>
      <c r="AH91" s="94"/>
      <c r="AI91" s="94"/>
      <c r="AJ91" s="95"/>
      <c r="AL91" s="96"/>
      <c r="AN91" s="99"/>
      <c r="AO91" s="95"/>
      <c r="AQ91" s="102">
        <f t="shared" si="32"/>
        <v>0</v>
      </c>
      <c r="AR91" s="7"/>
      <c r="AS91" s="102"/>
      <c r="AT91" s="68" t="str">
        <f t="shared" si="38"/>
        <v/>
      </c>
      <c r="AV91" s="104"/>
      <c r="AW91" s="93"/>
      <c r="AX91" s="94"/>
      <c r="AY91" s="94"/>
      <c r="AZ91" s="95"/>
      <c r="BA91" s="94"/>
      <c r="BB91" s="94"/>
      <c r="BC91" s="94"/>
      <c r="BD91" s="94"/>
      <c r="BE91" s="94"/>
      <c r="BF91" s="94"/>
      <c r="BG91" s="95"/>
      <c r="BI91" s="96"/>
      <c r="BK91" s="99"/>
      <c r="BL91" s="95"/>
      <c r="BN91" s="102">
        <f t="shared" si="33"/>
        <v>0</v>
      </c>
      <c r="BO91" s="7"/>
      <c r="BP91" s="102"/>
      <c r="BQ91" s="68" t="str">
        <f t="shared" si="39"/>
        <v/>
      </c>
      <c r="BS91" s="104"/>
      <c r="BT91" s="93"/>
      <c r="BU91" s="94"/>
      <c r="BV91" s="94"/>
      <c r="BW91" s="95"/>
      <c r="BX91" s="94"/>
      <c r="BY91" s="94"/>
      <c r="BZ91" s="94"/>
      <c r="CA91" s="94"/>
      <c r="CB91" s="94"/>
      <c r="CC91" s="94"/>
      <c r="CD91" s="95"/>
      <c r="CF91" s="96"/>
      <c r="CH91" s="99"/>
      <c r="CI91" s="95"/>
      <c r="CK91" s="102">
        <f t="shared" si="34"/>
        <v>0</v>
      </c>
      <c r="CL91" s="7"/>
      <c r="CM91" s="102"/>
      <c r="CN91" s="68" t="str">
        <f t="shared" si="40"/>
        <v/>
      </c>
      <c r="CO91" s="7"/>
      <c r="CP91" s="104"/>
      <c r="CQ91" s="93"/>
      <c r="CR91" s="94"/>
      <c r="CS91" s="94"/>
      <c r="CT91" s="95"/>
      <c r="CU91" s="94"/>
      <c r="CV91" s="94"/>
      <c r="CW91" s="94"/>
      <c r="CX91" s="94"/>
      <c r="CY91" s="94"/>
      <c r="CZ91" s="94"/>
      <c r="DA91" s="95"/>
      <c r="DC91" s="96"/>
      <c r="DE91" s="99"/>
      <c r="DF91" s="95"/>
      <c r="DH91" s="102">
        <f t="shared" si="35"/>
        <v>0</v>
      </c>
      <c r="DI91" s="7"/>
      <c r="DJ91" s="102"/>
      <c r="DK91" s="68" t="str">
        <f t="shared" si="41"/>
        <v/>
      </c>
      <c r="DL91" s="7"/>
      <c r="DM91" s="104"/>
      <c r="DN91" s="93"/>
      <c r="DO91" s="94"/>
      <c r="DP91" s="94"/>
      <c r="DQ91" s="95"/>
      <c r="DR91" s="94"/>
      <c r="DS91" s="94"/>
      <c r="DT91" s="94"/>
      <c r="DU91" s="94"/>
      <c r="DV91" s="94"/>
      <c r="DW91" s="94"/>
      <c r="DX91" s="95"/>
      <c r="DZ91" s="96"/>
      <c r="EB91" s="99"/>
      <c r="EC91" s="95"/>
      <c r="EE91" s="102">
        <f t="shared" si="36"/>
        <v>0</v>
      </c>
      <c r="EF91" s="7"/>
      <c r="EG91" s="102"/>
      <c r="EH91" s="68" t="str">
        <f t="shared" si="42"/>
        <v/>
      </c>
      <c r="EI91" s="62"/>
    </row>
    <row r="92" spans="1:139" ht="15" customHeight="1" x14ac:dyDescent="0.25">
      <c r="A92" s="58"/>
      <c r="B92" s="104"/>
      <c r="C92" s="93"/>
      <c r="D92" s="94"/>
      <c r="E92" s="94"/>
      <c r="F92" s="95"/>
      <c r="G92" s="94"/>
      <c r="H92" s="94"/>
      <c r="I92" s="94"/>
      <c r="J92" s="94"/>
      <c r="K92" s="94"/>
      <c r="L92" s="94"/>
      <c r="M92" s="95"/>
      <c r="O92" s="96"/>
      <c r="Q92" s="97"/>
      <c r="R92" s="98"/>
      <c r="T92" s="102">
        <f t="shared" si="31"/>
        <v>0</v>
      </c>
      <c r="U92" s="7"/>
      <c r="V92" s="102"/>
      <c r="W92" s="68" t="str">
        <f t="shared" ref="W92:W96" si="43">IFERROR(IF(ISNUMBER(V92),V92/T92,""),"-")</f>
        <v/>
      </c>
      <c r="Y92" s="104"/>
      <c r="Z92" s="93"/>
      <c r="AA92" s="94"/>
      <c r="AB92" s="94"/>
      <c r="AC92" s="95"/>
      <c r="AD92" s="94"/>
      <c r="AE92" s="94"/>
      <c r="AF92" s="94"/>
      <c r="AG92" s="94"/>
      <c r="AH92" s="94"/>
      <c r="AI92" s="94"/>
      <c r="AJ92" s="95"/>
      <c r="AL92" s="96"/>
      <c r="AN92" s="99"/>
      <c r="AO92" s="95"/>
      <c r="AQ92" s="102">
        <f t="shared" si="32"/>
        <v>0</v>
      </c>
      <c r="AR92" s="7"/>
      <c r="AS92" s="102"/>
      <c r="AT92" s="68" t="str">
        <f t="shared" ref="AT92:AT96" si="44">IFERROR(IF(ISNUMBER(AS92),AS92/AQ92,""),"-")</f>
        <v/>
      </c>
      <c r="AV92" s="104"/>
      <c r="AW92" s="93"/>
      <c r="AX92" s="94"/>
      <c r="AY92" s="94"/>
      <c r="AZ92" s="95"/>
      <c r="BA92" s="94"/>
      <c r="BB92" s="94"/>
      <c r="BC92" s="94"/>
      <c r="BD92" s="94"/>
      <c r="BE92" s="94"/>
      <c r="BF92" s="94"/>
      <c r="BG92" s="95"/>
      <c r="BI92" s="96"/>
      <c r="BK92" s="99"/>
      <c r="BL92" s="95"/>
      <c r="BN92" s="102">
        <f t="shared" si="33"/>
        <v>0</v>
      </c>
      <c r="BO92" s="7"/>
      <c r="BP92" s="102"/>
      <c r="BQ92" s="68" t="str">
        <f t="shared" ref="BQ92:BQ96" si="45">IFERROR(IF(ISNUMBER(BP92),BP92/BN92,""),"-")</f>
        <v/>
      </c>
      <c r="BS92" s="104"/>
      <c r="BT92" s="93"/>
      <c r="BU92" s="94"/>
      <c r="BV92" s="94"/>
      <c r="BW92" s="95"/>
      <c r="BX92" s="94"/>
      <c r="BY92" s="94"/>
      <c r="BZ92" s="94"/>
      <c r="CA92" s="94"/>
      <c r="CB92" s="94"/>
      <c r="CC92" s="94"/>
      <c r="CD92" s="95"/>
      <c r="CF92" s="96"/>
      <c r="CH92" s="99"/>
      <c r="CI92" s="95"/>
      <c r="CK92" s="102">
        <f t="shared" si="34"/>
        <v>0</v>
      </c>
      <c r="CL92" s="7"/>
      <c r="CM92" s="102"/>
      <c r="CN92" s="68" t="str">
        <f t="shared" ref="CN92:CN96" si="46">IFERROR(IF(ISNUMBER(CM92),CM92/CK92,""),"-")</f>
        <v/>
      </c>
      <c r="CO92" s="7"/>
      <c r="CP92" s="104"/>
      <c r="CQ92" s="93"/>
      <c r="CR92" s="94"/>
      <c r="CS92" s="94"/>
      <c r="CT92" s="95"/>
      <c r="CU92" s="94"/>
      <c r="CV92" s="94"/>
      <c r="CW92" s="94"/>
      <c r="CX92" s="94"/>
      <c r="CY92" s="94"/>
      <c r="CZ92" s="94"/>
      <c r="DA92" s="95"/>
      <c r="DC92" s="96"/>
      <c r="DE92" s="99"/>
      <c r="DF92" s="95"/>
      <c r="DH92" s="102">
        <f t="shared" si="35"/>
        <v>0</v>
      </c>
      <c r="DI92" s="7"/>
      <c r="DJ92" s="102"/>
      <c r="DK92" s="68" t="str">
        <f t="shared" ref="DK92:DK96" si="47">IFERROR(IF(ISNUMBER(DJ92),DJ92/DH92,""),"-")</f>
        <v/>
      </c>
      <c r="DL92" s="7"/>
      <c r="DM92" s="104"/>
      <c r="DN92" s="93"/>
      <c r="DO92" s="94"/>
      <c r="DP92" s="94"/>
      <c r="DQ92" s="95"/>
      <c r="DR92" s="94"/>
      <c r="DS92" s="94"/>
      <c r="DT92" s="94"/>
      <c r="DU92" s="94"/>
      <c r="DV92" s="94"/>
      <c r="DW92" s="94"/>
      <c r="DX92" s="95"/>
      <c r="DZ92" s="96"/>
      <c r="EB92" s="99"/>
      <c r="EC92" s="95"/>
      <c r="EE92" s="102">
        <f t="shared" si="36"/>
        <v>0</v>
      </c>
      <c r="EF92" s="7"/>
      <c r="EG92" s="102"/>
      <c r="EH92" s="68" t="str">
        <f t="shared" ref="EH92:EH96" si="48">IFERROR(IF(ISNUMBER(EG92),EG92/EE92,""),"-")</f>
        <v/>
      </c>
      <c r="EI92" s="62"/>
    </row>
    <row r="93" spans="1:139" ht="15" customHeight="1" x14ac:dyDescent="0.25">
      <c r="A93" s="58"/>
      <c r="B93" s="104"/>
      <c r="C93" s="93"/>
      <c r="D93" s="94"/>
      <c r="E93" s="94"/>
      <c r="F93" s="95"/>
      <c r="G93" s="94"/>
      <c r="H93" s="94"/>
      <c r="I93" s="94"/>
      <c r="J93" s="94"/>
      <c r="K93" s="94"/>
      <c r="L93" s="94"/>
      <c r="M93" s="95"/>
      <c r="O93" s="96"/>
      <c r="Q93" s="97"/>
      <c r="R93" s="98"/>
      <c r="T93" s="102">
        <f t="shared" si="31"/>
        <v>0</v>
      </c>
      <c r="U93" s="7"/>
      <c r="V93" s="102"/>
      <c r="W93" s="68" t="str">
        <f t="shared" si="43"/>
        <v/>
      </c>
      <c r="Y93" s="104"/>
      <c r="Z93" s="93"/>
      <c r="AA93" s="94"/>
      <c r="AB93" s="94"/>
      <c r="AC93" s="95"/>
      <c r="AD93" s="94"/>
      <c r="AE93" s="94"/>
      <c r="AF93" s="94"/>
      <c r="AG93" s="94"/>
      <c r="AH93" s="94"/>
      <c r="AI93" s="94"/>
      <c r="AJ93" s="95"/>
      <c r="AL93" s="96"/>
      <c r="AN93" s="99"/>
      <c r="AO93" s="95"/>
      <c r="AQ93" s="102">
        <f t="shared" si="32"/>
        <v>0</v>
      </c>
      <c r="AR93" s="7"/>
      <c r="AS93" s="102"/>
      <c r="AT93" s="68" t="str">
        <f t="shared" si="44"/>
        <v/>
      </c>
      <c r="AV93" s="104"/>
      <c r="AW93" s="93"/>
      <c r="AX93" s="94"/>
      <c r="AY93" s="94"/>
      <c r="AZ93" s="95"/>
      <c r="BA93" s="94"/>
      <c r="BB93" s="94"/>
      <c r="BC93" s="94"/>
      <c r="BD93" s="94"/>
      <c r="BE93" s="94"/>
      <c r="BF93" s="94"/>
      <c r="BG93" s="95"/>
      <c r="BI93" s="96"/>
      <c r="BK93" s="99"/>
      <c r="BL93" s="95"/>
      <c r="BN93" s="102">
        <f t="shared" si="33"/>
        <v>0</v>
      </c>
      <c r="BO93" s="7"/>
      <c r="BP93" s="102"/>
      <c r="BQ93" s="68" t="str">
        <f t="shared" si="45"/>
        <v/>
      </c>
      <c r="BS93" s="104"/>
      <c r="BT93" s="93"/>
      <c r="BU93" s="94"/>
      <c r="BV93" s="94"/>
      <c r="BW93" s="95"/>
      <c r="BX93" s="94"/>
      <c r="BY93" s="94"/>
      <c r="BZ93" s="94"/>
      <c r="CA93" s="94"/>
      <c r="CB93" s="94"/>
      <c r="CC93" s="94"/>
      <c r="CD93" s="95"/>
      <c r="CF93" s="96"/>
      <c r="CH93" s="99"/>
      <c r="CI93" s="95"/>
      <c r="CK93" s="102">
        <f t="shared" si="34"/>
        <v>0</v>
      </c>
      <c r="CL93" s="7"/>
      <c r="CM93" s="102"/>
      <c r="CN93" s="68" t="str">
        <f t="shared" si="46"/>
        <v/>
      </c>
      <c r="CO93" s="7"/>
      <c r="CP93" s="104"/>
      <c r="CQ93" s="93"/>
      <c r="CR93" s="94"/>
      <c r="CS93" s="94"/>
      <c r="CT93" s="95"/>
      <c r="CU93" s="94"/>
      <c r="CV93" s="94"/>
      <c r="CW93" s="94"/>
      <c r="CX93" s="94"/>
      <c r="CY93" s="94"/>
      <c r="CZ93" s="94"/>
      <c r="DA93" s="95"/>
      <c r="DC93" s="96"/>
      <c r="DE93" s="99"/>
      <c r="DF93" s="95"/>
      <c r="DH93" s="102">
        <f t="shared" si="35"/>
        <v>0</v>
      </c>
      <c r="DI93" s="7"/>
      <c r="DJ93" s="102"/>
      <c r="DK93" s="68" t="str">
        <f t="shared" si="47"/>
        <v/>
      </c>
      <c r="DL93" s="7"/>
      <c r="DM93" s="104"/>
      <c r="DN93" s="93"/>
      <c r="DO93" s="94"/>
      <c r="DP93" s="94"/>
      <c r="DQ93" s="95"/>
      <c r="DR93" s="94"/>
      <c r="DS93" s="94"/>
      <c r="DT93" s="94"/>
      <c r="DU93" s="94"/>
      <c r="DV93" s="94"/>
      <c r="DW93" s="94"/>
      <c r="DX93" s="95"/>
      <c r="DZ93" s="96"/>
      <c r="EB93" s="99"/>
      <c r="EC93" s="95"/>
      <c r="EE93" s="102">
        <f t="shared" si="36"/>
        <v>0</v>
      </c>
      <c r="EF93" s="7"/>
      <c r="EG93" s="102"/>
      <c r="EH93" s="68" t="str">
        <f t="shared" si="48"/>
        <v/>
      </c>
      <c r="EI93" s="62"/>
    </row>
    <row r="94" spans="1:139" ht="15" customHeight="1" x14ac:dyDescent="0.25">
      <c r="A94" s="58"/>
      <c r="B94" s="104"/>
      <c r="C94" s="93"/>
      <c r="D94" s="94"/>
      <c r="E94" s="94"/>
      <c r="F94" s="95"/>
      <c r="G94" s="94"/>
      <c r="H94" s="94"/>
      <c r="I94" s="94"/>
      <c r="J94" s="94"/>
      <c r="K94" s="94"/>
      <c r="L94" s="94"/>
      <c r="M94" s="95"/>
      <c r="O94" s="96"/>
      <c r="Q94" s="97"/>
      <c r="R94" s="98"/>
      <c r="T94" s="102">
        <f t="shared" si="31"/>
        <v>0</v>
      </c>
      <c r="U94" s="7"/>
      <c r="V94" s="102"/>
      <c r="W94" s="68" t="str">
        <f t="shared" si="43"/>
        <v/>
      </c>
      <c r="Y94" s="104"/>
      <c r="Z94" s="93"/>
      <c r="AA94" s="94"/>
      <c r="AB94" s="94"/>
      <c r="AC94" s="95"/>
      <c r="AD94" s="94"/>
      <c r="AE94" s="94"/>
      <c r="AF94" s="94"/>
      <c r="AG94" s="94"/>
      <c r="AH94" s="94"/>
      <c r="AI94" s="94"/>
      <c r="AJ94" s="95"/>
      <c r="AL94" s="96"/>
      <c r="AN94" s="99"/>
      <c r="AO94" s="95"/>
      <c r="AQ94" s="102">
        <f t="shared" si="32"/>
        <v>0</v>
      </c>
      <c r="AR94" s="7"/>
      <c r="AS94" s="102"/>
      <c r="AT94" s="68" t="str">
        <f t="shared" si="44"/>
        <v/>
      </c>
      <c r="AV94" s="104"/>
      <c r="AW94" s="93"/>
      <c r="AX94" s="94"/>
      <c r="AY94" s="94"/>
      <c r="AZ94" s="95"/>
      <c r="BA94" s="94"/>
      <c r="BB94" s="94"/>
      <c r="BC94" s="94"/>
      <c r="BD94" s="94"/>
      <c r="BE94" s="94"/>
      <c r="BF94" s="94"/>
      <c r="BG94" s="95"/>
      <c r="BI94" s="96"/>
      <c r="BK94" s="99"/>
      <c r="BL94" s="95"/>
      <c r="BN94" s="102">
        <f t="shared" si="33"/>
        <v>0</v>
      </c>
      <c r="BO94" s="7"/>
      <c r="BP94" s="102"/>
      <c r="BQ94" s="68" t="str">
        <f t="shared" si="45"/>
        <v/>
      </c>
      <c r="BS94" s="104"/>
      <c r="BT94" s="93"/>
      <c r="BU94" s="94"/>
      <c r="BV94" s="94"/>
      <c r="BW94" s="95"/>
      <c r="BX94" s="94"/>
      <c r="BY94" s="94"/>
      <c r="BZ94" s="94"/>
      <c r="CA94" s="94"/>
      <c r="CB94" s="94"/>
      <c r="CC94" s="94"/>
      <c r="CD94" s="95"/>
      <c r="CF94" s="96"/>
      <c r="CH94" s="99"/>
      <c r="CI94" s="95"/>
      <c r="CK94" s="102">
        <f t="shared" si="34"/>
        <v>0</v>
      </c>
      <c r="CL94" s="7"/>
      <c r="CM94" s="102"/>
      <c r="CN94" s="68" t="str">
        <f t="shared" si="46"/>
        <v/>
      </c>
      <c r="CO94" s="7"/>
      <c r="CP94" s="104"/>
      <c r="CQ94" s="93"/>
      <c r="CR94" s="94"/>
      <c r="CS94" s="94"/>
      <c r="CT94" s="95"/>
      <c r="CU94" s="94"/>
      <c r="CV94" s="94"/>
      <c r="CW94" s="94"/>
      <c r="CX94" s="94"/>
      <c r="CY94" s="94"/>
      <c r="CZ94" s="94"/>
      <c r="DA94" s="95"/>
      <c r="DC94" s="96"/>
      <c r="DE94" s="99"/>
      <c r="DF94" s="95"/>
      <c r="DH94" s="102">
        <f t="shared" si="35"/>
        <v>0</v>
      </c>
      <c r="DI94" s="7"/>
      <c r="DJ94" s="102"/>
      <c r="DK94" s="68" t="str">
        <f t="shared" si="47"/>
        <v/>
      </c>
      <c r="DL94" s="7"/>
      <c r="DM94" s="104"/>
      <c r="DN94" s="93"/>
      <c r="DO94" s="94"/>
      <c r="DP94" s="94"/>
      <c r="DQ94" s="95"/>
      <c r="DR94" s="94"/>
      <c r="DS94" s="94"/>
      <c r="DT94" s="94"/>
      <c r="DU94" s="94"/>
      <c r="DV94" s="94"/>
      <c r="DW94" s="94"/>
      <c r="DX94" s="95"/>
      <c r="DZ94" s="96"/>
      <c r="EB94" s="99"/>
      <c r="EC94" s="95"/>
      <c r="EE94" s="102">
        <f t="shared" si="36"/>
        <v>0</v>
      </c>
      <c r="EF94" s="7"/>
      <c r="EG94" s="102"/>
      <c r="EH94" s="68" t="str">
        <f t="shared" si="48"/>
        <v/>
      </c>
      <c r="EI94" s="62"/>
    </row>
    <row r="95" spans="1:139" ht="15" customHeight="1" x14ac:dyDescent="0.25">
      <c r="A95" s="58"/>
      <c r="B95" s="104"/>
      <c r="C95" s="93"/>
      <c r="D95" s="94"/>
      <c r="E95" s="94"/>
      <c r="F95" s="95"/>
      <c r="G95" s="94"/>
      <c r="H95" s="94"/>
      <c r="I95" s="94"/>
      <c r="J95" s="94"/>
      <c r="K95" s="94"/>
      <c r="L95" s="94"/>
      <c r="M95" s="95"/>
      <c r="O95" s="96"/>
      <c r="Q95" s="97"/>
      <c r="R95" s="98"/>
      <c r="T95" s="102">
        <f t="shared" si="31"/>
        <v>0</v>
      </c>
      <c r="U95" s="7"/>
      <c r="V95" s="102"/>
      <c r="W95" s="68" t="str">
        <f t="shared" si="43"/>
        <v/>
      </c>
      <c r="Y95" s="104"/>
      <c r="Z95" s="93"/>
      <c r="AA95" s="94"/>
      <c r="AB95" s="94"/>
      <c r="AC95" s="95"/>
      <c r="AD95" s="94"/>
      <c r="AE95" s="94"/>
      <c r="AF95" s="94"/>
      <c r="AG95" s="94"/>
      <c r="AH95" s="94"/>
      <c r="AI95" s="94"/>
      <c r="AJ95" s="95"/>
      <c r="AL95" s="96"/>
      <c r="AN95" s="99"/>
      <c r="AO95" s="95"/>
      <c r="AQ95" s="102">
        <f t="shared" si="32"/>
        <v>0</v>
      </c>
      <c r="AR95" s="7"/>
      <c r="AS95" s="102"/>
      <c r="AT95" s="68" t="str">
        <f t="shared" si="44"/>
        <v/>
      </c>
      <c r="AV95" s="104"/>
      <c r="AW95" s="93"/>
      <c r="AX95" s="94"/>
      <c r="AY95" s="94"/>
      <c r="AZ95" s="95"/>
      <c r="BA95" s="94"/>
      <c r="BB95" s="94"/>
      <c r="BC95" s="94"/>
      <c r="BD95" s="94"/>
      <c r="BE95" s="94"/>
      <c r="BF95" s="94"/>
      <c r="BG95" s="95"/>
      <c r="BI95" s="96"/>
      <c r="BK95" s="99"/>
      <c r="BL95" s="95"/>
      <c r="BN95" s="102">
        <f t="shared" si="33"/>
        <v>0</v>
      </c>
      <c r="BO95" s="7"/>
      <c r="BP95" s="102"/>
      <c r="BQ95" s="68" t="str">
        <f t="shared" si="45"/>
        <v/>
      </c>
      <c r="BS95" s="104"/>
      <c r="BT95" s="93"/>
      <c r="BU95" s="94"/>
      <c r="BV95" s="94"/>
      <c r="BW95" s="95"/>
      <c r="BX95" s="94"/>
      <c r="BY95" s="94"/>
      <c r="BZ95" s="94"/>
      <c r="CA95" s="94"/>
      <c r="CB95" s="94"/>
      <c r="CC95" s="94"/>
      <c r="CD95" s="95"/>
      <c r="CF95" s="96"/>
      <c r="CH95" s="99"/>
      <c r="CI95" s="95"/>
      <c r="CK95" s="102">
        <f t="shared" si="34"/>
        <v>0</v>
      </c>
      <c r="CL95" s="7"/>
      <c r="CM95" s="102"/>
      <c r="CN95" s="68" t="str">
        <f t="shared" si="46"/>
        <v/>
      </c>
      <c r="CO95" s="7"/>
      <c r="CP95" s="104"/>
      <c r="CQ95" s="93"/>
      <c r="CR95" s="94"/>
      <c r="CS95" s="94"/>
      <c r="CT95" s="95"/>
      <c r="CU95" s="94"/>
      <c r="CV95" s="94"/>
      <c r="CW95" s="94"/>
      <c r="CX95" s="94"/>
      <c r="CY95" s="94"/>
      <c r="CZ95" s="94"/>
      <c r="DA95" s="95"/>
      <c r="DC95" s="96"/>
      <c r="DE95" s="99"/>
      <c r="DF95" s="95"/>
      <c r="DH95" s="102">
        <f t="shared" si="35"/>
        <v>0</v>
      </c>
      <c r="DI95" s="7"/>
      <c r="DJ95" s="102"/>
      <c r="DK95" s="68" t="str">
        <f t="shared" si="47"/>
        <v/>
      </c>
      <c r="DL95" s="7"/>
      <c r="DM95" s="104"/>
      <c r="DN95" s="93"/>
      <c r="DO95" s="94"/>
      <c r="DP95" s="94"/>
      <c r="DQ95" s="95"/>
      <c r="DR95" s="94"/>
      <c r="DS95" s="94"/>
      <c r="DT95" s="94"/>
      <c r="DU95" s="94"/>
      <c r="DV95" s="94"/>
      <c r="DW95" s="94"/>
      <c r="DX95" s="95"/>
      <c r="DZ95" s="96"/>
      <c r="EB95" s="99"/>
      <c r="EC95" s="95"/>
      <c r="EE95" s="102">
        <f t="shared" si="36"/>
        <v>0</v>
      </c>
      <c r="EF95" s="7"/>
      <c r="EG95" s="102"/>
      <c r="EH95" s="68" t="str">
        <f t="shared" si="48"/>
        <v/>
      </c>
      <c r="EI95" s="62"/>
    </row>
    <row r="96" spans="1:139" ht="15" customHeight="1" x14ac:dyDescent="0.25">
      <c r="A96" s="58"/>
      <c r="B96" s="104"/>
      <c r="C96" s="93"/>
      <c r="D96" s="94"/>
      <c r="E96" s="94"/>
      <c r="F96" s="95"/>
      <c r="G96" s="94"/>
      <c r="H96" s="94"/>
      <c r="I96" s="94"/>
      <c r="J96" s="94"/>
      <c r="K96" s="94"/>
      <c r="L96" s="94"/>
      <c r="M96" s="95"/>
      <c r="O96" s="96"/>
      <c r="Q96" s="97"/>
      <c r="R96" s="98"/>
      <c r="T96" s="102">
        <f t="shared" si="31"/>
        <v>0</v>
      </c>
      <c r="U96" s="7"/>
      <c r="V96" s="102"/>
      <c r="W96" s="68" t="str">
        <f t="shared" si="43"/>
        <v/>
      </c>
      <c r="Y96" s="104"/>
      <c r="Z96" s="93"/>
      <c r="AA96" s="94"/>
      <c r="AB96" s="94"/>
      <c r="AC96" s="95"/>
      <c r="AD96" s="94"/>
      <c r="AE96" s="94"/>
      <c r="AF96" s="94"/>
      <c r="AG96" s="94"/>
      <c r="AH96" s="94"/>
      <c r="AI96" s="94"/>
      <c r="AJ96" s="95"/>
      <c r="AL96" s="96"/>
      <c r="AN96" s="99"/>
      <c r="AO96" s="95"/>
      <c r="AQ96" s="102">
        <f t="shared" si="32"/>
        <v>0</v>
      </c>
      <c r="AR96" s="7"/>
      <c r="AS96" s="102"/>
      <c r="AT96" s="68" t="str">
        <f t="shared" si="44"/>
        <v/>
      </c>
      <c r="AV96" s="104"/>
      <c r="AW96" s="93"/>
      <c r="AX96" s="94"/>
      <c r="AY96" s="94"/>
      <c r="AZ96" s="95"/>
      <c r="BA96" s="94"/>
      <c r="BB96" s="94"/>
      <c r="BC96" s="94"/>
      <c r="BD96" s="94"/>
      <c r="BE96" s="94"/>
      <c r="BF96" s="94"/>
      <c r="BG96" s="95"/>
      <c r="BI96" s="96"/>
      <c r="BK96" s="99"/>
      <c r="BL96" s="95"/>
      <c r="BN96" s="102">
        <f t="shared" si="33"/>
        <v>0</v>
      </c>
      <c r="BO96" s="7"/>
      <c r="BP96" s="102"/>
      <c r="BQ96" s="68" t="str">
        <f t="shared" si="45"/>
        <v/>
      </c>
      <c r="BS96" s="104"/>
      <c r="BT96" s="93"/>
      <c r="BU96" s="94"/>
      <c r="BV96" s="94"/>
      <c r="BW96" s="95"/>
      <c r="BX96" s="94"/>
      <c r="BY96" s="94"/>
      <c r="BZ96" s="94"/>
      <c r="CA96" s="94"/>
      <c r="CB96" s="94"/>
      <c r="CC96" s="94"/>
      <c r="CD96" s="95"/>
      <c r="CF96" s="96"/>
      <c r="CH96" s="99"/>
      <c r="CI96" s="95"/>
      <c r="CK96" s="102">
        <f t="shared" si="34"/>
        <v>0</v>
      </c>
      <c r="CL96" s="7"/>
      <c r="CM96" s="102"/>
      <c r="CN96" s="68" t="str">
        <f t="shared" si="46"/>
        <v/>
      </c>
      <c r="CO96" s="7"/>
      <c r="CP96" s="104"/>
      <c r="CQ96" s="93"/>
      <c r="CR96" s="94"/>
      <c r="CS96" s="94"/>
      <c r="CT96" s="95"/>
      <c r="CU96" s="94"/>
      <c r="CV96" s="94"/>
      <c r="CW96" s="94"/>
      <c r="CX96" s="94"/>
      <c r="CY96" s="94"/>
      <c r="CZ96" s="94"/>
      <c r="DA96" s="95"/>
      <c r="DC96" s="96"/>
      <c r="DE96" s="99"/>
      <c r="DF96" s="95"/>
      <c r="DH96" s="102">
        <f t="shared" si="35"/>
        <v>0</v>
      </c>
      <c r="DI96" s="7"/>
      <c r="DJ96" s="102"/>
      <c r="DK96" s="68" t="str">
        <f t="shared" si="47"/>
        <v/>
      </c>
      <c r="DL96" s="7"/>
      <c r="DM96" s="104"/>
      <c r="DN96" s="93"/>
      <c r="DO96" s="94"/>
      <c r="DP96" s="94"/>
      <c r="DQ96" s="95"/>
      <c r="DR96" s="94"/>
      <c r="DS96" s="94"/>
      <c r="DT96" s="94"/>
      <c r="DU96" s="94"/>
      <c r="DV96" s="94"/>
      <c r="DW96" s="94"/>
      <c r="DX96" s="95"/>
      <c r="DZ96" s="96"/>
      <c r="EB96" s="99"/>
      <c r="EC96" s="95"/>
      <c r="EE96" s="102">
        <f t="shared" si="36"/>
        <v>0</v>
      </c>
      <c r="EF96" s="7"/>
      <c r="EG96" s="102"/>
      <c r="EH96" s="68" t="str">
        <f t="shared" si="48"/>
        <v/>
      </c>
      <c r="EI96" s="62"/>
    </row>
    <row r="97" spans="1:139" ht="15" customHeight="1" x14ac:dyDescent="0.25">
      <c r="A97" s="58"/>
      <c r="B97" s="58"/>
      <c r="C97" s="150" t="s">
        <v>151</v>
      </c>
      <c r="O97" s="22"/>
      <c r="R97" s="21" t="s">
        <v>30</v>
      </c>
      <c r="T97" s="69">
        <f>SUM(T77:T96)</f>
        <v>0</v>
      </c>
      <c r="U97" s="70"/>
      <c r="V97" s="71">
        <f>SUM(V77:V96)</f>
        <v>0</v>
      </c>
      <c r="W97" s="68" t="str">
        <f t="shared" si="25"/>
        <v>-</v>
      </c>
      <c r="Y97" s="58"/>
      <c r="Z97" s="150" t="s">
        <v>151</v>
      </c>
      <c r="AL97" s="22"/>
      <c r="AQ97" s="69">
        <f>SUM(AQ77:AQ96)</f>
        <v>0</v>
      </c>
      <c r="AR97" s="70"/>
      <c r="AS97" s="71">
        <f>SUM(AS77:AS96)</f>
        <v>0</v>
      </c>
      <c r="AT97" s="68" t="str">
        <f t="shared" si="26"/>
        <v>-</v>
      </c>
      <c r="AV97" s="58"/>
      <c r="AW97" s="150" t="s">
        <v>151</v>
      </c>
      <c r="BI97" s="22"/>
      <c r="BN97" s="69">
        <f>SUM(BN77:BN96)</f>
        <v>0</v>
      </c>
      <c r="BO97" s="70"/>
      <c r="BP97" s="71">
        <f>SUM(BP77:BP96)</f>
        <v>0</v>
      </c>
      <c r="BQ97" s="68" t="str">
        <f t="shared" si="27"/>
        <v>-</v>
      </c>
      <c r="BS97" s="58"/>
      <c r="BT97" s="150" t="s">
        <v>151</v>
      </c>
      <c r="CF97" s="22"/>
      <c r="CK97" s="69">
        <f>SUM(CK77:CK96)</f>
        <v>0</v>
      </c>
      <c r="CL97" s="70"/>
      <c r="CM97" s="71">
        <f>SUM(CM77:CM96)</f>
        <v>0</v>
      </c>
      <c r="CN97" s="68" t="str">
        <f t="shared" si="28"/>
        <v>-</v>
      </c>
      <c r="CO97" s="7"/>
      <c r="CP97" s="58"/>
      <c r="CQ97" s="150" t="s">
        <v>151</v>
      </c>
      <c r="DC97" s="22"/>
      <c r="DH97" s="69">
        <f>SUM(DH77:DH96)</f>
        <v>0</v>
      </c>
      <c r="DI97" s="70"/>
      <c r="DJ97" s="71">
        <f>SUM(DJ77:DJ96)</f>
        <v>0</v>
      </c>
      <c r="DK97" s="68" t="str">
        <f t="shared" si="29"/>
        <v>-</v>
      </c>
      <c r="DL97" s="7"/>
      <c r="DM97" s="58"/>
      <c r="DN97" s="150" t="s">
        <v>151</v>
      </c>
      <c r="DZ97" s="22"/>
      <c r="EE97" s="69">
        <f>SUM(EE77:EE96)</f>
        <v>0</v>
      </c>
      <c r="EF97" s="70"/>
      <c r="EG97" s="71">
        <f>SUM(EG77:EG96)</f>
        <v>0</v>
      </c>
      <c r="EH97" s="68" t="str">
        <f t="shared" si="30"/>
        <v>-</v>
      </c>
      <c r="EI97" s="62"/>
    </row>
    <row r="98" spans="1:139" ht="15" customHeight="1" x14ac:dyDescent="0.25">
      <c r="A98" s="58"/>
      <c r="B98" s="58"/>
      <c r="Y98" s="58"/>
      <c r="AV98" s="58"/>
      <c r="BS98" s="58"/>
      <c r="CO98" s="7"/>
      <c r="CP98" s="58"/>
      <c r="DL98" s="7"/>
      <c r="DM98" s="58"/>
      <c r="EI98" s="62"/>
    </row>
    <row r="99" spans="1:139" ht="15" customHeight="1" x14ac:dyDescent="0.25">
      <c r="A99" s="58"/>
      <c r="B99" s="59"/>
      <c r="C99" s="9" t="s">
        <v>14</v>
      </c>
      <c r="D99" s="5"/>
      <c r="E99" s="5"/>
      <c r="F99" s="5"/>
      <c r="G99" s="5"/>
      <c r="H99" s="5"/>
      <c r="I99" s="5"/>
      <c r="J99" s="5"/>
      <c r="K99" s="5"/>
      <c r="L99" s="5"/>
      <c r="M99" s="5"/>
      <c r="N99" s="5"/>
      <c r="O99" s="5"/>
      <c r="P99" s="5"/>
      <c r="Q99" s="20"/>
      <c r="R99" s="20"/>
      <c r="S99" s="5"/>
      <c r="T99" s="5"/>
      <c r="Y99" s="59"/>
      <c r="Z99" s="9" t="s">
        <v>14</v>
      </c>
      <c r="AA99" s="5"/>
      <c r="AB99" s="5"/>
      <c r="AC99" s="5"/>
      <c r="AD99" s="5"/>
      <c r="AE99" s="5"/>
      <c r="AF99" s="5"/>
      <c r="AG99" s="5"/>
      <c r="AH99" s="5"/>
      <c r="AI99" s="5"/>
      <c r="AJ99" s="5"/>
      <c r="AK99" s="5"/>
      <c r="AL99" s="5"/>
      <c r="AM99" s="5"/>
      <c r="AN99" s="5"/>
      <c r="AO99" s="5"/>
      <c r="AP99" s="5"/>
      <c r="AQ99" s="5"/>
      <c r="AV99" s="59"/>
      <c r="AW99" s="9" t="s">
        <v>14</v>
      </c>
      <c r="AX99" s="5"/>
      <c r="AY99" s="5"/>
      <c r="AZ99" s="5"/>
      <c r="BA99" s="5"/>
      <c r="BB99" s="5"/>
      <c r="BC99" s="5"/>
      <c r="BD99" s="5"/>
      <c r="BE99" s="5"/>
      <c r="BF99" s="5"/>
      <c r="BG99" s="5"/>
      <c r="BH99" s="5"/>
      <c r="BI99" s="5"/>
      <c r="BJ99" s="5"/>
      <c r="BK99" s="5"/>
      <c r="BL99" s="5"/>
      <c r="BM99" s="5"/>
      <c r="BN99" s="5"/>
      <c r="BS99" s="59"/>
      <c r="BT99" s="9" t="s">
        <v>14</v>
      </c>
      <c r="BU99" s="5"/>
      <c r="BV99" s="5"/>
      <c r="BW99" s="5"/>
      <c r="BX99" s="5"/>
      <c r="BY99" s="5"/>
      <c r="BZ99" s="5"/>
      <c r="CA99" s="5"/>
      <c r="CB99" s="5"/>
      <c r="CC99" s="5"/>
      <c r="CD99" s="5"/>
      <c r="CE99" s="5"/>
      <c r="CF99" s="5"/>
      <c r="CG99" s="5"/>
      <c r="CH99" s="5"/>
      <c r="CI99" s="5"/>
      <c r="CJ99" s="5"/>
      <c r="CK99" s="5"/>
      <c r="CP99" s="59"/>
      <c r="CQ99" s="9" t="s">
        <v>14</v>
      </c>
      <c r="CR99" s="5"/>
      <c r="CS99" s="5"/>
      <c r="CT99" s="5"/>
      <c r="CU99" s="5"/>
      <c r="CV99" s="5"/>
      <c r="CW99" s="5"/>
      <c r="CX99" s="5"/>
      <c r="CY99" s="5"/>
      <c r="CZ99" s="5"/>
      <c r="DA99" s="5"/>
      <c r="DB99" s="5"/>
      <c r="DC99" s="5"/>
      <c r="DD99" s="5"/>
      <c r="DE99" s="5"/>
      <c r="DF99" s="5"/>
      <c r="DG99" s="5"/>
      <c r="DH99" s="5"/>
      <c r="DL99" s="7"/>
      <c r="DM99" s="59"/>
      <c r="DN99" s="9" t="s">
        <v>14</v>
      </c>
      <c r="DO99" s="5"/>
      <c r="DP99" s="5"/>
      <c r="DQ99" s="5"/>
      <c r="DR99" s="5"/>
      <c r="DS99" s="5"/>
      <c r="DT99" s="5"/>
      <c r="DU99" s="5"/>
      <c r="DV99" s="5"/>
      <c r="DW99" s="5"/>
      <c r="DX99" s="5"/>
      <c r="DY99" s="5"/>
      <c r="DZ99" s="5"/>
      <c r="EA99" s="5"/>
      <c r="EB99" s="5"/>
      <c r="EC99" s="5"/>
      <c r="ED99" s="5"/>
      <c r="EE99" s="5"/>
      <c r="EI99" s="62"/>
    </row>
    <row r="100" spans="1:139" ht="15" customHeight="1" x14ac:dyDescent="0.25">
      <c r="A100" s="58"/>
      <c r="B100" s="63"/>
      <c r="C100" s="4" t="s">
        <v>34</v>
      </c>
      <c r="G100" s="74" t="s">
        <v>35</v>
      </c>
      <c r="H100" s="74" t="s">
        <v>36</v>
      </c>
      <c r="T100" s="74" t="s">
        <v>26</v>
      </c>
      <c r="U100" s="74"/>
      <c r="V100" s="74" t="s">
        <v>27</v>
      </c>
      <c r="W100" s="74" t="s">
        <v>28</v>
      </c>
      <c r="X100" s="74"/>
      <c r="Y100" s="63"/>
      <c r="Z100" s="4" t="s">
        <v>34</v>
      </c>
      <c r="AD100" s="74" t="s">
        <v>35</v>
      </c>
      <c r="AE100" s="74" t="s">
        <v>36</v>
      </c>
      <c r="AQ100" s="74" t="s">
        <v>26</v>
      </c>
      <c r="AR100" s="74"/>
      <c r="AS100" s="74" t="s">
        <v>27</v>
      </c>
      <c r="AT100" s="74" t="s">
        <v>28</v>
      </c>
      <c r="AU100" s="74"/>
      <c r="AV100" s="63"/>
      <c r="AW100" s="4" t="s">
        <v>34</v>
      </c>
      <c r="BA100" s="74" t="s">
        <v>35</v>
      </c>
      <c r="BB100" s="74" t="s">
        <v>36</v>
      </c>
      <c r="BN100" s="74" t="s">
        <v>26</v>
      </c>
      <c r="BO100" s="74"/>
      <c r="BP100" s="74" t="s">
        <v>27</v>
      </c>
      <c r="BQ100" s="74" t="s">
        <v>28</v>
      </c>
      <c r="BR100" s="74"/>
      <c r="BS100" s="63"/>
      <c r="BT100" s="4" t="s">
        <v>34</v>
      </c>
      <c r="BX100" s="74" t="s">
        <v>35</v>
      </c>
      <c r="BY100" s="74" t="s">
        <v>36</v>
      </c>
      <c r="CK100" s="74" t="s">
        <v>26</v>
      </c>
      <c r="CL100" s="74"/>
      <c r="CM100" s="74" t="s">
        <v>27</v>
      </c>
      <c r="CN100" s="74" t="s">
        <v>28</v>
      </c>
      <c r="CO100" s="74"/>
      <c r="CP100" s="63"/>
      <c r="CQ100" s="4" t="s">
        <v>34</v>
      </c>
      <c r="CU100" s="74" t="s">
        <v>35</v>
      </c>
      <c r="CV100" s="74" t="s">
        <v>36</v>
      </c>
      <c r="DH100" s="74" t="s">
        <v>26</v>
      </c>
      <c r="DI100" s="74"/>
      <c r="DJ100" s="74" t="s">
        <v>27</v>
      </c>
      <c r="DK100" s="74" t="s">
        <v>28</v>
      </c>
      <c r="DL100" s="7"/>
      <c r="DM100" s="63"/>
      <c r="DN100" s="4" t="s">
        <v>34</v>
      </c>
      <c r="DR100" s="74" t="s">
        <v>35</v>
      </c>
      <c r="DS100" s="74" t="s">
        <v>36</v>
      </c>
      <c r="EE100" s="74" t="s">
        <v>26</v>
      </c>
      <c r="EF100" s="74"/>
      <c r="EG100" s="74" t="s">
        <v>27</v>
      </c>
      <c r="EH100" s="74" t="s">
        <v>28</v>
      </c>
      <c r="EI100" s="62"/>
    </row>
    <row r="101" spans="1:139" ht="15" customHeight="1" x14ac:dyDescent="0.25">
      <c r="A101" s="58"/>
      <c r="B101" s="58"/>
      <c r="C101" s="103" t="s">
        <v>37</v>
      </c>
      <c r="D101" s="94"/>
      <c r="E101" s="94"/>
      <c r="F101" s="94"/>
      <c r="G101" s="99"/>
      <c r="H101" s="95"/>
      <c r="T101" s="67">
        <f>IFERROR(G101*H101,0)</f>
        <v>0</v>
      </c>
      <c r="U101" s="7"/>
      <c r="V101" s="102"/>
      <c r="W101" s="68" t="str">
        <f t="shared" ref="W101:W106" si="49">IFERROR(IF(ISNUMBER(V101),V101/T101,""),"-")</f>
        <v/>
      </c>
      <c r="Y101" s="58"/>
      <c r="Z101" s="103" t="s">
        <v>37</v>
      </c>
      <c r="AA101" s="94"/>
      <c r="AB101" s="94"/>
      <c r="AC101" s="94"/>
      <c r="AD101" s="99"/>
      <c r="AE101" s="95"/>
      <c r="AQ101" s="67">
        <f>IFERROR(AD101*AE101,0)</f>
        <v>0</v>
      </c>
      <c r="AR101" s="7"/>
      <c r="AS101" s="102"/>
      <c r="AT101" s="68" t="str">
        <f t="shared" ref="AT101:AT106" si="50">IFERROR(IF(ISNUMBER(AS101),AS101/AQ101,""),"-")</f>
        <v/>
      </c>
      <c r="AV101" s="58"/>
      <c r="AW101" s="103" t="s">
        <v>37</v>
      </c>
      <c r="AX101" s="94"/>
      <c r="AY101" s="94"/>
      <c r="AZ101" s="94"/>
      <c r="BA101" s="99"/>
      <c r="BB101" s="95"/>
      <c r="BN101" s="67">
        <f>IFERROR(BA101*BB101,0)</f>
        <v>0</v>
      </c>
      <c r="BO101" s="7"/>
      <c r="BP101" s="102"/>
      <c r="BQ101" s="68" t="str">
        <f t="shared" ref="BQ101:BQ106" si="51">IFERROR(IF(ISNUMBER(BP101),BP101/BN101,""),"-")</f>
        <v/>
      </c>
      <c r="BS101" s="58"/>
      <c r="BT101" s="103" t="s">
        <v>37</v>
      </c>
      <c r="BU101" s="94"/>
      <c r="BV101" s="94"/>
      <c r="BW101" s="94"/>
      <c r="BX101" s="99"/>
      <c r="BY101" s="95"/>
      <c r="CK101" s="67">
        <f>IFERROR(BX101*BY101,0)</f>
        <v>0</v>
      </c>
      <c r="CL101" s="7"/>
      <c r="CM101" s="102"/>
      <c r="CN101" s="68" t="str">
        <f t="shared" ref="CN101:CN106" si="52">IFERROR(IF(ISNUMBER(CM101),CM101/CK101,""),"-")</f>
        <v/>
      </c>
      <c r="CO101" s="7"/>
      <c r="CP101" s="58"/>
      <c r="CQ101" s="103" t="s">
        <v>37</v>
      </c>
      <c r="CR101" s="94"/>
      <c r="CS101" s="94"/>
      <c r="CT101" s="94"/>
      <c r="CU101" s="99"/>
      <c r="CV101" s="95"/>
      <c r="DH101" s="67">
        <f>IFERROR(CU101*CV101,0)</f>
        <v>0</v>
      </c>
      <c r="DI101" s="7"/>
      <c r="DJ101" s="102"/>
      <c r="DK101" s="68" t="str">
        <f t="shared" ref="DK101:DK106" si="53">IFERROR(IF(ISNUMBER(DJ101),DJ101/DH101,""),"-")</f>
        <v/>
      </c>
      <c r="DL101" s="7"/>
      <c r="DM101" s="58"/>
      <c r="DN101" s="103" t="s">
        <v>37</v>
      </c>
      <c r="DO101" s="94"/>
      <c r="DP101" s="94"/>
      <c r="DQ101" s="94"/>
      <c r="DR101" s="99"/>
      <c r="DS101" s="95"/>
      <c r="EE101" s="67">
        <f>IFERROR(DR101*DS101,0)</f>
        <v>0</v>
      </c>
      <c r="EF101" s="7"/>
      <c r="EG101" s="102"/>
      <c r="EH101" s="68" t="str">
        <f t="shared" ref="EH101:EH106" si="54">IFERROR(IF(ISNUMBER(EG101),EG101/EE101,""),"-")</f>
        <v/>
      </c>
      <c r="EI101" s="62"/>
    </row>
    <row r="102" spans="1:139" ht="15" customHeight="1" x14ac:dyDescent="0.25">
      <c r="A102" s="58"/>
      <c r="B102" s="58"/>
      <c r="C102" s="93"/>
      <c r="D102" s="94"/>
      <c r="E102" s="94"/>
      <c r="F102" s="94"/>
      <c r="G102" s="104"/>
      <c r="H102" s="107"/>
      <c r="T102" s="67">
        <f t="shared" ref="T102:T105" si="55">IFERROR(G102*H102,0)</f>
        <v>0</v>
      </c>
      <c r="U102" s="7"/>
      <c r="V102" s="102"/>
      <c r="W102" s="68" t="str">
        <f t="shared" si="49"/>
        <v/>
      </c>
      <c r="Y102" s="58"/>
      <c r="Z102" s="93"/>
      <c r="AA102" s="94"/>
      <c r="AB102" s="94"/>
      <c r="AC102" s="94"/>
      <c r="AD102" s="104"/>
      <c r="AE102" s="107"/>
      <c r="AQ102" s="67">
        <f t="shared" ref="AQ102:AQ105" si="56">IFERROR(AD102*AE102,0)</f>
        <v>0</v>
      </c>
      <c r="AR102" s="7"/>
      <c r="AS102" s="102"/>
      <c r="AT102" s="68" t="str">
        <f t="shared" si="50"/>
        <v/>
      </c>
      <c r="AV102" s="58"/>
      <c r="AW102" s="93"/>
      <c r="AX102" s="94"/>
      <c r="AY102" s="94"/>
      <c r="AZ102" s="94"/>
      <c r="BA102" s="104"/>
      <c r="BB102" s="107"/>
      <c r="BN102" s="67">
        <f t="shared" ref="BN102:BN105" si="57">IFERROR(BA102*BB102,0)</f>
        <v>0</v>
      </c>
      <c r="BO102" s="7"/>
      <c r="BP102" s="102"/>
      <c r="BQ102" s="68" t="str">
        <f t="shared" si="51"/>
        <v/>
      </c>
      <c r="BS102" s="58"/>
      <c r="BT102" s="93"/>
      <c r="BU102" s="94"/>
      <c r="BV102" s="94"/>
      <c r="BW102" s="94"/>
      <c r="BX102" s="104"/>
      <c r="BY102" s="107"/>
      <c r="CK102" s="67">
        <f t="shared" ref="CK102:CK105" si="58">IFERROR(BX102*BY102,0)</f>
        <v>0</v>
      </c>
      <c r="CL102" s="7"/>
      <c r="CM102" s="102"/>
      <c r="CN102" s="68" t="str">
        <f t="shared" si="52"/>
        <v/>
      </c>
      <c r="CO102" s="7"/>
      <c r="CP102" s="58"/>
      <c r="CQ102" s="93"/>
      <c r="CR102" s="94"/>
      <c r="CS102" s="94"/>
      <c r="CT102" s="94"/>
      <c r="CU102" s="104"/>
      <c r="CV102" s="107"/>
      <c r="DH102" s="67">
        <f t="shared" ref="DH102:DH105" si="59">IFERROR(CU102*CV102,0)</f>
        <v>0</v>
      </c>
      <c r="DI102" s="7"/>
      <c r="DJ102" s="102"/>
      <c r="DK102" s="68" t="str">
        <f t="shared" si="53"/>
        <v/>
      </c>
      <c r="DL102" s="7"/>
      <c r="DM102" s="58"/>
      <c r="DN102" s="93"/>
      <c r="DO102" s="94"/>
      <c r="DP102" s="94"/>
      <c r="DQ102" s="94"/>
      <c r="DR102" s="104"/>
      <c r="DS102" s="107"/>
      <c r="EE102" s="67">
        <f>IFERROR(DR102*DS102,0)</f>
        <v>0</v>
      </c>
      <c r="EF102" s="7"/>
      <c r="EG102" s="102"/>
      <c r="EH102" s="68" t="str">
        <f t="shared" si="54"/>
        <v/>
      </c>
      <c r="EI102" s="62"/>
    </row>
    <row r="103" spans="1:139" ht="15" customHeight="1" x14ac:dyDescent="0.25">
      <c r="A103" s="58"/>
      <c r="B103" s="58"/>
      <c r="C103" s="93"/>
      <c r="D103" s="94"/>
      <c r="E103" s="94"/>
      <c r="F103" s="94"/>
      <c r="G103" s="104"/>
      <c r="H103" s="107"/>
      <c r="T103" s="67">
        <f t="shared" si="55"/>
        <v>0</v>
      </c>
      <c r="U103" s="7"/>
      <c r="V103" s="102"/>
      <c r="W103" s="68" t="str">
        <f t="shared" si="49"/>
        <v/>
      </c>
      <c r="Y103" s="58"/>
      <c r="Z103" s="93"/>
      <c r="AA103" s="94"/>
      <c r="AB103" s="94"/>
      <c r="AC103" s="94"/>
      <c r="AD103" s="104"/>
      <c r="AE103" s="107"/>
      <c r="AQ103" s="67">
        <f t="shared" si="56"/>
        <v>0</v>
      </c>
      <c r="AR103" s="7"/>
      <c r="AS103" s="102"/>
      <c r="AT103" s="68" t="str">
        <f t="shared" si="50"/>
        <v/>
      </c>
      <c r="AV103" s="58"/>
      <c r="AW103" s="93"/>
      <c r="AX103" s="94"/>
      <c r="AY103" s="94"/>
      <c r="AZ103" s="94"/>
      <c r="BA103" s="104"/>
      <c r="BB103" s="107"/>
      <c r="BN103" s="67">
        <f t="shared" si="57"/>
        <v>0</v>
      </c>
      <c r="BO103" s="7"/>
      <c r="BP103" s="102"/>
      <c r="BQ103" s="68" t="str">
        <f t="shared" si="51"/>
        <v/>
      </c>
      <c r="BS103" s="58"/>
      <c r="BT103" s="93"/>
      <c r="BU103" s="94"/>
      <c r="BV103" s="94"/>
      <c r="BW103" s="94"/>
      <c r="BX103" s="104"/>
      <c r="BY103" s="107"/>
      <c r="CK103" s="67">
        <f t="shared" si="58"/>
        <v>0</v>
      </c>
      <c r="CL103" s="7"/>
      <c r="CM103" s="102"/>
      <c r="CN103" s="68" t="str">
        <f t="shared" si="52"/>
        <v/>
      </c>
      <c r="CO103" s="7"/>
      <c r="CP103" s="58"/>
      <c r="CQ103" s="93"/>
      <c r="CR103" s="94"/>
      <c r="CS103" s="94"/>
      <c r="CT103" s="94"/>
      <c r="CU103" s="104"/>
      <c r="CV103" s="107"/>
      <c r="DH103" s="67">
        <f t="shared" si="59"/>
        <v>0</v>
      </c>
      <c r="DI103" s="7"/>
      <c r="DJ103" s="102"/>
      <c r="DK103" s="68" t="str">
        <f t="shared" si="53"/>
        <v/>
      </c>
      <c r="DL103" s="7"/>
      <c r="DM103" s="58"/>
      <c r="DN103" s="93"/>
      <c r="DO103" s="94"/>
      <c r="DP103" s="94"/>
      <c r="DQ103" s="94"/>
      <c r="DR103" s="104"/>
      <c r="DS103" s="107"/>
      <c r="EE103" s="67">
        <f>IFERROR(DR103*DS103,0)</f>
        <v>0</v>
      </c>
      <c r="EF103" s="7"/>
      <c r="EG103" s="102"/>
      <c r="EH103" s="68" t="str">
        <f t="shared" si="54"/>
        <v/>
      </c>
      <c r="EI103" s="62"/>
    </row>
    <row r="104" spans="1:139" ht="15" customHeight="1" x14ac:dyDescent="0.25">
      <c r="A104" s="58"/>
      <c r="B104" s="58"/>
      <c r="C104" s="93"/>
      <c r="D104" s="94"/>
      <c r="E104" s="94"/>
      <c r="F104" s="94"/>
      <c r="G104" s="104"/>
      <c r="H104" s="107"/>
      <c r="T104" s="67">
        <f t="shared" si="55"/>
        <v>0</v>
      </c>
      <c r="U104" s="7"/>
      <c r="V104" s="102"/>
      <c r="W104" s="68" t="str">
        <f t="shared" si="49"/>
        <v/>
      </c>
      <c r="Y104" s="58"/>
      <c r="Z104" s="93"/>
      <c r="AA104" s="94"/>
      <c r="AB104" s="94"/>
      <c r="AC104" s="94"/>
      <c r="AD104" s="104"/>
      <c r="AE104" s="107"/>
      <c r="AQ104" s="67">
        <f t="shared" si="56"/>
        <v>0</v>
      </c>
      <c r="AR104" s="7"/>
      <c r="AS104" s="102"/>
      <c r="AT104" s="68" t="str">
        <f t="shared" si="50"/>
        <v/>
      </c>
      <c r="AV104" s="58"/>
      <c r="AW104" s="93"/>
      <c r="AX104" s="94"/>
      <c r="AY104" s="94"/>
      <c r="AZ104" s="94"/>
      <c r="BA104" s="104"/>
      <c r="BB104" s="107"/>
      <c r="BN104" s="67">
        <f t="shared" si="57"/>
        <v>0</v>
      </c>
      <c r="BO104" s="7"/>
      <c r="BP104" s="102"/>
      <c r="BQ104" s="68" t="str">
        <f t="shared" si="51"/>
        <v/>
      </c>
      <c r="BS104" s="58"/>
      <c r="BT104" s="93"/>
      <c r="BU104" s="94"/>
      <c r="BV104" s="94"/>
      <c r="BW104" s="94"/>
      <c r="BX104" s="104"/>
      <c r="BY104" s="107"/>
      <c r="CK104" s="67">
        <f t="shared" si="58"/>
        <v>0</v>
      </c>
      <c r="CL104" s="7"/>
      <c r="CM104" s="102"/>
      <c r="CN104" s="68" t="str">
        <f t="shared" si="52"/>
        <v/>
      </c>
      <c r="CO104" s="7"/>
      <c r="CP104" s="58"/>
      <c r="CQ104" s="93"/>
      <c r="CR104" s="94"/>
      <c r="CS104" s="94"/>
      <c r="CT104" s="94"/>
      <c r="CU104" s="104"/>
      <c r="CV104" s="107"/>
      <c r="DH104" s="67">
        <f t="shared" si="59"/>
        <v>0</v>
      </c>
      <c r="DI104" s="7"/>
      <c r="DJ104" s="102"/>
      <c r="DK104" s="68" t="str">
        <f t="shared" si="53"/>
        <v/>
      </c>
      <c r="DL104" s="7"/>
      <c r="DM104" s="58"/>
      <c r="DN104" s="93"/>
      <c r="DO104" s="94"/>
      <c r="DP104" s="94"/>
      <c r="DQ104" s="94"/>
      <c r="DR104" s="104"/>
      <c r="DS104" s="107"/>
      <c r="EE104" s="67">
        <f>IFERROR(DR104*DS104,0)</f>
        <v>0</v>
      </c>
      <c r="EF104" s="7"/>
      <c r="EG104" s="102"/>
      <c r="EH104" s="68" t="str">
        <f t="shared" si="54"/>
        <v/>
      </c>
      <c r="EI104" s="62"/>
    </row>
    <row r="105" spans="1:139" ht="15" customHeight="1" x14ac:dyDescent="0.25">
      <c r="A105" s="58"/>
      <c r="B105" s="58"/>
      <c r="C105" s="93"/>
      <c r="D105" s="94"/>
      <c r="E105" s="94"/>
      <c r="F105" s="94"/>
      <c r="G105" s="104"/>
      <c r="H105" s="107"/>
      <c r="T105" s="67">
        <f t="shared" si="55"/>
        <v>0</v>
      </c>
      <c r="U105" s="7"/>
      <c r="V105" s="102"/>
      <c r="W105" s="68" t="str">
        <f t="shared" si="49"/>
        <v/>
      </c>
      <c r="Y105" s="58"/>
      <c r="Z105" s="93"/>
      <c r="AA105" s="94"/>
      <c r="AB105" s="94"/>
      <c r="AC105" s="94"/>
      <c r="AD105" s="104"/>
      <c r="AE105" s="107"/>
      <c r="AQ105" s="67">
        <f t="shared" si="56"/>
        <v>0</v>
      </c>
      <c r="AR105" s="7"/>
      <c r="AS105" s="102"/>
      <c r="AT105" s="68" t="str">
        <f t="shared" si="50"/>
        <v/>
      </c>
      <c r="AV105" s="58"/>
      <c r="AW105" s="93"/>
      <c r="AX105" s="94"/>
      <c r="AY105" s="94"/>
      <c r="AZ105" s="94"/>
      <c r="BA105" s="104"/>
      <c r="BB105" s="107"/>
      <c r="BN105" s="67">
        <f t="shared" si="57"/>
        <v>0</v>
      </c>
      <c r="BO105" s="7"/>
      <c r="BP105" s="102"/>
      <c r="BQ105" s="68" t="str">
        <f t="shared" si="51"/>
        <v/>
      </c>
      <c r="BS105" s="58"/>
      <c r="BT105" s="93"/>
      <c r="BU105" s="94"/>
      <c r="BV105" s="94"/>
      <c r="BW105" s="94"/>
      <c r="BX105" s="104"/>
      <c r="BY105" s="107"/>
      <c r="CK105" s="67">
        <f t="shared" si="58"/>
        <v>0</v>
      </c>
      <c r="CL105" s="7"/>
      <c r="CM105" s="102"/>
      <c r="CN105" s="68" t="str">
        <f t="shared" si="52"/>
        <v/>
      </c>
      <c r="CO105" s="7"/>
      <c r="CP105" s="58"/>
      <c r="CQ105" s="93"/>
      <c r="CR105" s="94"/>
      <c r="CS105" s="94"/>
      <c r="CT105" s="94"/>
      <c r="CU105" s="104"/>
      <c r="CV105" s="107"/>
      <c r="DH105" s="67">
        <f t="shared" si="59"/>
        <v>0</v>
      </c>
      <c r="DI105" s="7"/>
      <c r="DJ105" s="102"/>
      <c r="DK105" s="68" t="str">
        <f t="shared" si="53"/>
        <v/>
      </c>
      <c r="DL105" s="7"/>
      <c r="DM105" s="58"/>
      <c r="DN105" s="93"/>
      <c r="DO105" s="94"/>
      <c r="DP105" s="94"/>
      <c r="DQ105" s="94"/>
      <c r="DR105" s="104"/>
      <c r="DS105" s="107"/>
      <c r="EE105" s="67">
        <f>IFERROR(DR105*DS105,0)</f>
        <v>0</v>
      </c>
      <c r="EF105" s="7"/>
      <c r="EG105" s="102"/>
      <c r="EH105" s="68" t="str">
        <f t="shared" si="54"/>
        <v/>
      </c>
      <c r="EI105" s="62"/>
    </row>
    <row r="106" spans="1:139" ht="15" customHeight="1" x14ac:dyDescent="0.25">
      <c r="A106" s="58"/>
      <c r="B106" s="58"/>
      <c r="R106" s="21" t="s">
        <v>30</v>
      </c>
      <c r="T106" s="69">
        <f>SUM(T101:T105)</f>
        <v>0</v>
      </c>
      <c r="U106" s="70"/>
      <c r="V106" s="71">
        <f>SUM(V101:V105)</f>
        <v>0</v>
      </c>
      <c r="W106" s="68" t="str">
        <f t="shared" si="49"/>
        <v>-</v>
      </c>
      <c r="Y106" s="58"/>
      <c r="AO106" s="21" t="s">
        <v>30</v>
      </c>
      <c r="AQ106" s="69">
        <f>SUM(AQ101:AQ105)</f>
        <v>0</v>
      </c>
      <c r="AR106" s="70"/>
      <c r="AS106" s="71">
        <f>SUM(AS101:AS105)</f>
        <v>0</v>
      </c>
      <c r="AT106" s="68" t="str">
        <f t="shared" si="50"/>
        <v>-</v>
      </c>
      <c r="AV106" s="58"/>
      <c r="BL106" s="21" t="s">
        <v>30</v>
      </c>
      <c r="BN106" s="69">
        <f>SUM(BN101:BN105)</f>
        <v>0</v>
      </c>
      <c r="BO106" s="70"/>
      <c r="BP106" s="71">
        <f>SUM(BP101:BP105)</f>
        <v>0</v>
      </c>
      <c r="BQ106" s="68" t="str">
        <f t="shared" si="51"/>
        <v>-</v>
      </c>
      <c r="BS106" s="58"/>
      <c r="CI106" s="21" t="s">
        <v>30</v>
      </c>
      <c r="CK106" s="69">
        <f>SUM(CK101:CK105)</f>
        <v>0</v>
      </c>
      <c r="CL106" s="70"/>
      <c r="CM106" s="71">
        <f>SUM(CM101:CM105)</f>
        <v>0</v>
      </c>
      <c r="CN106" s="68" t="str">
        <f t="shared" si="52"/>
        <v>-</v>
      </c>
      <c r="CO106" s="7"/>
      <c r="CP106" s="58"/>
      <c r="DF106" s="21" t="s">
        <v>30</v>
      </c>
      <c r="DH106" s="69">
        <f>SUM(DH101:DH105)</f>
        <v>0</v>
      </c>
      <c r="DI106" s="70"/>
      <c r="DJ106" s="71">
        <f>SUM(DJ101:DJ105)</f>
        <v>0</v>
      </c>
      <c r="DK106" s="68" t="str">
        <f t="shared" si="53"/>
        <v>-</v>
      </c>
      <c r="DL106" s="7"/>
      <c r="DM106" s="58"/>
      <c r="EC106" s="21" t="s">
        <v>30</v>
      </c>
      <c r="EE106" s="69">
        <f>SUM(EE101:EE105)</f>
        <v>0</v>
      </c>
      <c r="EF106" s="70"/>
      <c r="EG106" s="71">
        <f>SUM(EG101:EG105)</f>
        <v>0</v>
      </c>
      <c r="EH106" s="68" t="str">
        <f t="shared" si="54"/>
        <v>-</v>
      </c>
      <c r="EI106" s="62"/>
    </row>
    <row r="107" spans="1:139" ht="15" customHeight="1" x14ac:dyDescent="0.25">
      <c r="A107" s="58"/>
      <c r="B107" s="58"/>
      <c r="V107" s="7"/>
      <c r="W107" s="7"/>
      <c r="X107" s="7"/>
      <c r="Y107" s="58"/>
      <c r="AS107" s="7"/>
      <c r="AT107" s="7"/>
      <c r="AU107" s="7"/>
      <c r="AV107" s="58"/>
      <c r="BP107" s="7"/>
      <c r="BQ107" s="7"/>
      <c r="BR107" s="7"/>
      <c r="BS107" s="58"/>
      <c r="CM107" s="7"/>
      <c r="CN107" s="7"/>
      <c r="CO107" s="7"/>
      <c r="CP107" s="58"/>
      <c r="DJ107" s="7"/>
      <c r="DK107" s="7"/>
      <c r="DL107" s="7"/>
      <c r="DM107" s="58"/>
      <c r="EG107" s="7"/>
      <c r="EH107" s="7"/>
      <c r="EI107" s="62"/>
    </row>
    <row r="108" spans="1:139" ht="15" customHeight="1" x14ac:dyDescent="0.25">
      <c r="A108" s="58"/>
      <c r="B108" s="59"/>
      <c r="C108" s="9" t="s">
        <v>15</v>
      </c>
      <c r="D108" s="5"/>
      <c r="E108" s="5"/>
      <c r="F108" s="5"/>
      <c r="G108" s="5"/>
      <c r="H108" s="5"/>
      <c r="I108" s="5"/>
      <c r="J108" s="5"/>
      <c r="K108" s="5"/>
      <c r="L108" s="5"/>
      <c r="M108" s="5"/>
      <c r="N108" s="5"/>
      <c r="O108" s="5"/>
      <c r="P108" s="5"/>
      <c r="Q108" s="20"/>
      <c r="R108" s="20"/>
      <c r="S108" s="5"/>
      <c r="T108" s="5"/>
      <c r="V108" s="7"/>
      <c r="W108" s="7"/>
      <c r="X108" s="7"/>
      <c r="Y108" s="59"/>
      <c r="Z108" s="9" t="s">
        <v>15</v>
      </c>
      <c r="AA108" s="5"/>
      <c r="AB108" s="5"/>
      <c r="AC108" s="5"/>
      <c r="AD108" s="5"/>
      <c r="AE108" s="5"/>
      <c r="AF108" s="5"/>
      <c r="AG108" s="5"/>
      <c r="AH108" s="5"/>
      <c r="AI108" s="5"/>
      <c r="AJ108" s="5"/>
      <c r="AK108" s="5"/>
      <c r="AL108" s="5"/>
      <c r="AM108" s="5"/>
      <c r="AN108" s="5"/>
      <c r="AO108" s="5"/>
      <c r="AP108" s="5"/>
      <c r="AQ108" s="5"/>
      <c r="AS108" s="7"/>
      <c r="AT108" s="7"/>
      <c r="AU108" s="7"/>
      <c r="AV108" s="59"/>
      <c r="AW108" s="9" t="s">
        <v>15</v>
      </c>
      <c r="AX108" s="5"/>
      <c r="AY108" s="5"/>
      <c r="AZ108" s="5"/>
      <c r="BA108" s="5"/>
      <c r="BB108" s="5"/>
      <c r="BC108" s="5"/>
      <c r="BD108" s="5"/>
      <c r="BE108" s="5"/>
      <c r="BF108" s="5"/>
      <c r="BG108" s="5"/>
      <c r="BH108" s="5"/>
      <c r="BI108" s="5"/>
      <c r="BJ108" s="5"/>
      <c r="BK108" s="5"/>
      <c r="BL108" s="5"/>
      <c r="BM108" s="5"/>
      <c r="BN108" s="5"/>
      <c r="BP108" s="7"/>
      <c r="BQ108" s="7"/>
      <c r="BR108" s="7"/>
      <c r="BS108" s="59"/>
      <c r="BT108" s="9" t="s">
        <v>15</v>
      </c>
      <c r="BU108" s="5"/>
      <c r="BV108" s="5"/>
      <c r="BW108" s="5"/>
      <c r="BX108" s="5"/>
      <c r="BY108" s="5"/>
      <c r="BZ108" s="5"/>
      <c r="CA108" s="5"/>
      <c r="CB108" s="5"/>
      <c r="CC108" s="5"/>
      <c r="CD108" s="5"/>
      <c r="CE108" s="5"/>
      <c r="CF108" s="5"/>
      <c r="CG108" s="5"/>
      <c r="CH108" s="5"/>
      <c r="CI108" s="5"/>
      <c r="CJ108" s="5"/>
      <c r="CK108" s="5"/>
      <c r="CM108" s="7"/>
      <c r="CN108" s="7"/>
      <c r="CO108" s="7"/>
      <c r="CP108" s="59"/>
      <c r="CQ108" s="9" t="s">
        <v>15</v>
      </c>
      <c r="CR108" s="5"/>
      <c r="CS108" s="5"/>
      <c r="CT108" s="5"/>
      <c r="CU108" s="5"/>
      <c r="CV108" s="5"/>
      <c r="CW108" s="5"/>
      <c r="CX108" s="5"/>
      <c r="CY108" s="5"/>
      <c r="CZ108" s="5"/>
      <c r="DA108" s="5"/>
      <c r="DB108" s="5"/>
      <c r="DC108" s="5"/>
      <c r="DD108" s="5"/>
      <c r="DE108" s="5"/>
      <c r="DF108" s="5"/>
      <c r="DG108" s="5"/>
      <c r="DH108" s="5"/>
      <c r="DJ108" s="7"/>
      <c r="DK108" s="7"/>
      <c r="DL108" s="7"/>
      <c r="DM108" s="59"/>
      <c r="DN108" s="9" t="s">
        <v>15</v>
      </c>
      <c r="DO108" s="5"/>
      <c r="DP108" s="5"/>
      <c r="DQ108" s="5"/>
      <c r="DR108" s="5"/>
      <c r="DS108" s="5"/>
      <c r="DT108" s="5"/>
      <c r="DU108" s="5"/>
      <c r="DV108" s="5"/>
      <c r="DW108" s="5"/>
      <c r="DX108" s="5"/>
      <c r="DY108" s="5"/>
      <c r="DZ108" s="5"/>
      <c r="EA108" s="5"/>
      <c r="EB108" s="5"/>
      <c r="EC108" s="5"/>
      <c r="ED108" s="5"/>
      <c r="EE108" s="5"/>
      <c r="EG108" s="7"/>
      <c r="EH108" s="7"/>
      <c r="EI108" s="62"/>
    </row>
    <row r="109" spans="1:139" ht="15" customHeight="1" x14ac:dyDescent="0.25">
      <c r="A109" s="58"/>
      <c r="B109" s="63"/>
      <c r="C109" s="4" t="s">
        <v>38</v>
      </c>
      <c r="G109" s="74" t="s">
        <v>39</v>
      </c>
      <c r="H109" s="74" t="s">
        <v>40</v>
      </c>
      <c r="T109" s="74" t="s">
        <v>26</v>
      </c>
      <c r="U109" s="74"/>
      <c r="V109" s="74" t="s">
        <v>27</v>
      </c>
      <c r="W109" s="74" t="s">
        <v>28</v>
      </c>
      <c r="X109" s="74"/>
      <c r="Y109" s="63"/>
      <c r="Z109" s="4" t="s">
        <v>38</v>
      </c>
      <c r="AD109" s="74" t="s">
        <v>39</v>
      </c>
      <c r="AE109" s="74" t="s">
        <v>40</v>
      </c>
      <c r="AQ109" s="74" t="s">
        <v>26</v>
      </c>
      <c r="AR109" s="74"/>
      <c r="AS109" s="74" t="s">
        <v>27</v>
      </c>
      <c r="AT109" s="74" t="s">
        <v>28</v>
      </c>
      <c r="AU109" s="74"/>
      <c r="AV109" s="63"/>
      <c r="AW109" s="4" t="s">
        <v>38</v>
      </c>
      <c r="BA109" s="74" t="s">
        <v>39</v>
      </c>
      <c r="BB109" s="74" t="s">
        <v>40</v>
      </c>
      <c r="BN109" s="74" t="s">
        <v>26</v>
      </c>
      <c r="BO109" s="74"/>
      <c r="BP109" s="74" t="s">
        <v>27</v>
      </c>
      <c r="BQ109" s="74" t="s">
        <v>28</v>
      </c>
      <c r="BR109" s="74"/>
      <c r="BS109" s="63"/>
      <c r="BT109" s="4" t="s">
        <v>38</v>
      </c>
      <c r="BX109" s="74" t="s">
        <v>39</v>
      </c>
      <c r="BY109" s="74" t="s">
        <v>40</v>
      </c>
      <c r="CK109" s="74" t="s">
        <v>26</v>
      </c>
      <c r="CL109" s="74"/>
      <c r="CM109" s="74" t="s">
        <v>27</v>
      </c>
      <c r="CN109" s="74" t="s">
        <v>28</v>
      </c>
      <c r="CO109" s="74"/>
      <c r="CP109" s="63"/>
      <c r="CQ109" s="4" t="s">
        <v>38</v>
      </c>
      <c r="CU109" s="74" t="s">
        <v>39</v>
      </c>
      <c r="CV109" s="74" t="s">
        <v>40</v>
      </c>
      <c r="DH109" s="74" t="s">
        <v>26</v>
      </c>
      <c r="DI109" s="74"/>
      <c r="DJ109" s="74" t="s">
        <v>27</v>
      </c>
      <c r="DK109" s="74" t="s">
        <v>28</v>
      </c>
      <c r="DL109" s="7"/>
      <c r="DM109" s="63"/>
      <c r="DN109" s="4" t="s">
        <v>38</v>
      </c>
      <c r="DR109" s="74" t="s">
        <v>39</v>
      </c>
      <c r="DS109" s="74" t="s">
        <v>40</v>
      </c>
      <c r="EE109" s="74" t="s">
        <v>26</v>
      </c>
      <c r="EF109" s="74"/>
      <c r="EG109" s="74" t="s">
        <v>27</v>
      </c>
      <c r="EH109" s="74" t="s">
        <v>28</v>
      </c>
      <c r="EI109" s="62"/>
    </row>
    <row r="110" spans="1:139" ht="15" customHeight="1" x14ac:dyDescent="0.25">
      <c r="A110" s="58"/>
      <c r="B110" s="58"/>
      <c r="C110" s="103" t="s">
        <v>41</v>
      </c>
      <c r="D110" s="94"/>
      <c r="E110" s="94"/>
      <c r="F110" s="94"/>
      <c r="G110" s="99"/>
      <c r="H110" s="95"/>
      <c r="T110" s="67">
        <f>IFERROR(G110*H110,0)</f>
        <v>0</v>
      </c>
      <c r="U110" s="7"/>
      <c r="V110" s="102"/>
      <c r="W110" s="68" t="str">
        <f t="shared" ref="W110:W115" si="60">IFERROR(IF(ISNUMBER(V110),V110/T110,""),"-")</f>
        <v/>
      </c>
      <c r="Y110" s="58"/>
      <c r="Z110" s="103" t="s">
        <v>41</v>
      </c>
      <c r="AA110" s="94"/>
      <c r="AB110" s="94"/>
      <c r="AC110" s="94"/>
      <c r="AD110" s="99"/>
      <c r="AE110" s="95"/>
      <c r="AQ110" s="67">
        <f>IFERROR(AD110*AE110,0)</f>
        <v>0</v>
      </c>
      <c r="AR110" s="7"/>
      <c r="AS110" s="102"/>
      <c r="AT110" s="68" t="str">
        <f t="shared" ref="AT110:AT115" si="61">IFERROR(IF(ISNUMBER(AS110),AS110/AQ110,""),"-")</f>
        <v/>
      </c>
      <c r="AV110" s="58"/>
      <c r="AW110" s="103" t="s">
        <v>41</v>
      </c>
      <c r="AX110" s="94"/>
      <c r="AY110" s="94"/>
      <c r="AZ110" s="94"/>
      <c r="BA110" s="99"/>
      <c r="BB110" s="95"/>
      <c r="BN110" s="67">
        <f>IFERROR(BA110*BB110,0)</f>
        <v>0</v>
      </c>
      <c r="BO110" s="7"/>
      <c r="BP110" s="102"/>
      <c r="BQ110" s="68" t="str">
        <f t="shared" ref="BQ110:BQ115" si="62">IFERROR(IF(ISNUMBER(BP110),BP110/BN110,""),"-")</f>
        <v/>
      </c>
      <c r="BS110" s="58"/>
      <c r="BT110" s="103" t="s">
        <v>41</v>
      </c>
      <c r="BU110" s="94"/>
      <c r="BV110" s="94"/>
      <c r="BW110" s="94"/>
      <c r="BX110" s="99"/>
      <c r="BY110" s="95"/>
      <c r="CK110" s="67">
        <f>IFERROR(BX110*BY110,0)</f>
        <v>0</v>
      </c>
      <c r="CL110" s="7"/>
      <c r="CM110" s="102"/>
      <c r="CN110" s="68" t="str">
        <f t="shared" ref="CN110:CN115" si="63">IFERROR(IF(ISNUMBER(CM110),CM110/CK110,""),"-")</f>
        <v/>
      </c>
      <c r="CO110" s="7"/>
      <c r="CP110" s="58"/>
      <c r="CQ110" s="103" t="s">
        <v>41</v>
      </c>
      <c r="CR110" s="94"/>
      <c r="CS110" s="94"/>
      <c r="CT110" s="94"/>
      <c r="CU110" s="99"/>
      <c r="CV110" s="95"/>
      <c r="DH110" s="67">
        <f>IFERROR(CU110*CV110,0)</f>
        <v>0</v>
      </c>
      <c r="DI110" s="7"/>
      <c r="DJ110" s="102"/>
      <c r="DK110" s="68" t="str">
        <f t="shared" ref="DK110:DK115" si="64">IFERROR(IF(ISNUMBER(DJ110),DJ110/DH110,""),"-")</f>
        <v/>
      </c>
      <c r="DL110" s="7"/>
      <c r="DM110" s="58"/>
      <c r="DN110" s="103" t="s">
        <v>41</v>
      </c>
      <c r="DO110" s="94"/>
      <c r="DP110" s="94"/>
      <c r="DQ110" s="94"/>
      <c r="DR110" s="99"/>
      <c r="DS110" s="95"/>
      <c r="EE110" s="67">
        <f>IFERROR(DR110*DS110,0)</f>
        <v>0</v>
      </c>
      <c r="EF110" s="7"/>
      <c r="EG110" s="102"/>
      <c r="EH110" s="68" t="str">
        <f t="shared" ref="EH110:EH115" si="65">IFERROR(IF(ISNUMBER(EG110),EG110/EE110,""),"-")</f>
        <v/>
      </c>
      <c r="EI110" s="62"/>
    </row>
    <row r="111" spans="1:139" ht="15" customHeight="1" x14ac:dyDescent="0.25">
      <c r="A111" s="58"/>
      <c r="B111" s="58"/>
      <c r="C111" s="93"/>
      <c r="D111" s="94"/>
      <c r="E111" s="94"/>
      <c r="F111" s="94"/>
      <c r="G111" s="104"/>
      <c r="H111" s="107"/>
      <c r="T111" s="67">
        <f t="shared" ref="T111:T114" si="66">IFERROR(G111*H111,0)</f>
        <v>0</v>
      </c>
      <c r="U111" s="7"/>
      <c r="V111" s="102"/>
      <c r="W111" s="68" t="str">
        <f t="shared" si="60"/>
        <v/>
      </c>
      <c r="Y111" s="58"/>
      <c r="Z111" s="93"/>
      <c r="AA111" s="94"/>
      <c r="AB111" s="94"/>
      <c r="AC111" s="94"/>
      <c r="AD111" s="104"/>
      <c r="AE111" s="107"/>
      <c r="AQ111" s="67">
        <f t="shared" ref="AQ111:AQ114" si="67">IFERROR(AD111*AE111,0)</f>
        <v>0</v>
      </c>
      <c r="AR111" s="7"/>
      <c r="AS111" s="102"/>
      <c r="AT111" s="68" t="str">
        <f t="shared" si="61"/>
        <v/>
      </c>
      <c r="AV111" s="58"/>
      <c r="AW111" s="93"/>
      <c r="AX111" s="94"/>
      <c r="AY111" s="94"/>
      <c r="AZ111" s="94"/>
      <c r="BA111" s="104"/>
      <c r="BB111" s="107"/>
      <c r="BN111" s="67">
        <f t="shared" ref="BN111:BN114" si="68">IFERROR(BA111*BB111,0)</f>
        <v>0</v>
      </c>
      <c r="BO111" s="7"/>
      <c r="BP111" s="102"/>
      <c r="BQ111" s="68" t="str">
        <f t="shared" si="62"/>
        <v/>
      </c>
      <c r="BS111" s="58"/>
      <c r="BT111" s="93"/>
      <c r="BU111" s="94"/>
      <c r="BV111" s="94"/>
      <c r="BW111" s="94"/>
      <c r="BX111" s="104"/>
      <c r="BY111" s="107"/>
      <c r="CK111" s="67">
        <f t="shared" ref="CK111:CK114" si="69">IFERROR(BX111*BY111,0)</f>
        <v>0</v>
      </c>
      <c r="CL111" s="7"/>
      <c r="CM111" s="102"/>
      <c r="CN111" s="68" t="str">
        <f t="shared" si="63"/>
        <v/>
      </c>
      <c r="CO111" s="7"/>
      <c r="CP111" s="58"/>
      <c r="CQ111" s="93"/>
      <c r="CR111" s="94"/>
      <c r="CS111" s="94"/>
      <c r="CT111" s="94"/>
      <c r="CU111" s="104"/>
      <c r="CV111" s="107"/>
      <c r="DH111" s="67">
        <f t="shared" ref="DH111:DH114" si="70">IFERROR(CU111*CV111,0)</f>
        <v>0</v>
      </c>
      <c r="DI111" s="7"/>
      <c r="DJ111" s="102"/>
      <c r="DK111" s="68" t="str">
        <f t="shared" si="64"/>
        <v/>
      </c>
      <c r="DL111" s="7"/>
      <c r="DM111" s="58"/>
      <c r="DN111" s="93"/>
      <c r="DO111" s="94"/>
      <c r="DP111" s="94"/>
      <c r="DQ111" s="94"/>
      <c r="DR111" s="104"/>
      <c r="DS111" s="107"/>
      <c r="EE111" s="67">
        <f>IFERROR(DR111*DS111,0)</f>
        <v>0</v>
      </c>
      <c r="EF111" s="7"/>
      <c r="EG111" s="102"/>
      <c r="EH111" s="68" t="str">
        <f t="shared" si="65"/>
        <v/>
      </c>
      <c r="EI111" s="62"/>
    </row>
    <row r="112" spans="1:139" ht="15" customHeight="1" x14ac:dyDescent="0.25">
      <c r="A112" s="58"/>
      <c r="B112" s="58"/>
      <c r="C112" s="93"/>
      <c r="D112" s="94"/>
      <c r="E112" s="94"/>
      <c r="F112" s="94"/>
      <c r="G112" s="104"/>
      <c r="H112" s="107"/>
      <c r="T112" s="67">
        <f t="shared" si="66"/>
        <v>0</v>
      </c>
      <c r="U112" s="7"/>
      <c r="V112" s="102"/>
      <c r="W112" s="68" t="str">
        <f t="shared" si="60"/>
        <v/>
      </c>
      <c r="Y112" s="58"/>
      <c r="Z112" s="93"/>
      <c r="AA112" s="94"/>
      <c r="AB112" s="94"/>
      <c r="AC112" s="94"/>
      <c r="AD112" s="104"/>
      <c r="AE112" s="107"/>
      <c r="AQ112" s="67">
        <f t="shared" si="67"/>
        <v>0</v>
      </c>
      <c r="AR112" s="7"/>
      <c r="AS112" s="102"/>
      <c r="AT112" s="68" t="str">
        <f t="shared" si="61"/>
        <v/>
      </c>
      <c r="AV112" s="58"/>
      <c r="AW112" s="93"/>
      <c r="AX112" s="94"/>
      <c r="AY112" s="94"/>
      <c r="AZ112" s="94"/>
      <c r="BA112" s="104"/>
      <c r="BB112" s="107"/>
      <c r="BN112" s="67">
        <f t="shared" si="68"/>
        <v>0</v>
      </c>
      <c r="BO112" s="7"/>
      <c r="BP112" s="102"/>
      <c r="BQ112" s="68" t="str">
        <f t="shared" si="62"/>
        <v/>
      </c>
      <c r="BS112" s="58"/>
      <c r="BT112" s="93"/>
      <c r="BU112" s="94"/>
      <c r="BV112" s="94"/>
      <c r="BW112" s="94"/>
      <c r="BX112" s="104"/>
      <c r="BY112" s="107"/>
      <c r="CK112" s="67">
        <f t="shared" si="69"/>
        <v>0</v>
      </c>
      <c r="CL112" s="7"/>
      <c r="CM112" s="102"/>
      <c r="CN112" s="68" t="str">
        <f t="shared" si="63"/>
        <v/>
      </c>
      <c r="CO112" s="7"/>
      <c r="CP112" s="58"/>
      <c r="CQ112" s="93"/>
      <c r="CR112" s="94"/>
      <c r="CS112" s="94"/>
      <c r="CT112" s="94"/>
      <c r="CU112" s="104"/>
      <c r="CV112" s="107"/>
      <c r="DH112" s="67">
        <f t="shared" si="70"/>
        <v>0</v>
      </c>
      <c r="DI112" s="7"/>
      <c r="DJ112" s="102"/>
      <c r="DK112" s="68" t="str">
        <f t="shared" si="64"/>
        <v/>
      </c>
      <c r="DL112" s="7"/>
      <c r="DM112" s="58"/>
      <c r="DN112" s="93"/>
      <c r="DO112" s="94"/>
      <c r="DP112" s="94"/>
      <c r="DQ112" s="94"/>
      <c r="DR112" s="104"/>
      <c r="DS112" s="107"/>
      <c r="EE112" s="67">
        <f>IFERROR(DR112*DS112,0)</f>
        <v>0</v>
      </c>
      <c r="EF112" s="7"/>
      <c r="EG112" s="102"/>
      <c r="EH112" s="68" t="str">
        <f t="shared" si="65"/>
        <v/>
      </c>
      <c r="EI112" s="62"/>
    </row>
    <row r="113" spans="1:139" ht="15" customHeight="1" x14ac:dyDescent="0.25">
      <c r="A113" s="58"/>
      <c r="B113" s="58"/>
      <c r="C113" s="93"/>
      <c r="D113" s="94"/>
      <c r="E113" s="94"/>
      <c r="F113" s="94"/>
      <c r="G113" s="104"/>
      <c r="H113" s="107"/>
      <c r="T113" s="67">
        <f t="shared" si="66"/>
        <v>0</v>
      </c>
      <c r="U113" s="7"/>
      <c r="V113" s="102"/>
      <c r="W113" s="68" t="str">
        <f t="shared" si="60"/>
        <v/>
      </c>
      <c r="Y113" s="58"/>
      <c r="Z113" s="93"/>
      <c r="AA113" s="94"/>
      <c r="AB113" s="94"/>
      <c r="AC113" s="94"/>
      <c r="AD113" s="104"/>
      <c r="AE113" s="107"/>
      <c r="AQ113" s="67">
        <f t="shared" si="67"/>
        <v>0</v>
      </c>
      <c r="AR113" s="7"/>
      <c r="AS113" s="102"/>
      <c r="AT113" s="68" t="str">
        <f t="shared" si="61"/>
        <v/>
      </c>
      <c r="AV113" s="58"/>
      <c r="AW113" s="93"/>
      <c r="AX113" s="94"/>
      <c r="AY113" s="94"/>
      <c r="AZ113" s="94"/>
      <c r="BA113" s="104"/>
      <c r="BB113" s="107"/>
      <c r="BN113" s="67">
        <f t="shared" si="68"/>
        <v>0</v>
      </c>
      <c r="BO113" s="7"/>
      <c r="BP113" s="102"/>
      <c r="BQ113" s="68" t="str">
        <f t="shared" si="62"/>
        <v/>
      </c>
      <c r="BS113" s="58"/>
      <c r="BT113" s="93"/>
      <c r="BU113" s="94"/>
      <c r="BV113" s="94"/>
      <c r="BW113" s="94"/>
      <c r="BX113" s="104"/>
      <c r="BY113" s="107"/>
      <c r="CK113" s="67">
        <f t="shared" si="69"/>
        <v>0</v>
      </c>
      <c r="CL113" s="7"/>
      <c r="CM113" s="102"/>
      <c r="CN113" s="68" t="str">
        <f t="shared" si="63"/>
        <v/>
      </c>
      <c r="CO113" s="7"/>
      <c r="CP113" s="58"/>
      <c r="CQ113" s="93"/>
      <c r="CR113" s="94"/>
      <c r="CS113" s="94"/>
      <c r="CT113" s="94"/>
      <c r="CU113" s="104"/>
      <c r="CV113" s="107"/>
      <c r="DH113" s="67">
        <f t="shared" si="70"/>
        <v>0</v>
      </c>
      <c r="DI113" s="7"/>
      <c r="DJ113" s="102"/>
      <c r="DK113" s="68" t="str">
        <f t="shared" si="64"/>
        <v/>
      </c>
      <c r="DL113" s="7"/>
      <c r="DM113" s="58"/>
      <c r="DN113" s="93"/>
      <c r="DO113" s="94"/>
      <c r="DP113" s="94"/>
      <c r="DQ113" s="94"/>
      <c r="DR113" s="104"/>
      <c r="DS113" s="107"/>
      <c r="EE113" s="67">
        <f>IFERROR(DR113*DS113,0)</f>
        <v>0</v>
      </c>
      <c r="EF113" s="7"/>
      <c r="EG113" s="102"/>
      <c r="EH113" s="68" t="str">
        <f t="shared" si="65"/>
        <v/>
      </c>
      <c r="EI113" s="62"/>
    </row>
    <row r="114" spans="1:139" ht="15" customHeight="1" x14ac:dyDescent="0.25">
      <c r="A114" s="58"/>
      <c r="B114" s="58"/>
      <c r="C114" s="93"/>
      <c r="D114" s="94"/>
      <c r="E114" s="94"/>
      <c r="F114" s="94"/>
      <c r="G114" s="104"/>
      <c r="H114" s="107"/>
      <c r="T114" s="67">
        <f t="shared" si="66"/>
        <v>0</v>
      </c>
      <c r="U114" s="7"/>
      <c r="V114" s="102"/>
      <c r="W114" s="68" t="str">
        <f t="shared" si="60"/>
        <v/>
      </c>
      <c r="Y114" s="58"/>
      <c r="Z114" s="93"/>
      <c r="AA114" s="94"/>
      <c r="AB114" s="94"/>
      <c r="AC114" s="94"/>
      <c r="AD114" s="104"/>
      <c r="AE114" s="107"/>
      <c r="AQ114" s="67">
        <f t="shared" si="67"/>
        <v>0</v>
      </c>
      <c r="AR114" s="7"/>
      <c r="AS114" s="102"/>
      <c r="AT114" s="68" t="str">
        <f t="shared" si="61"/>
        <v/>
      </c>
      <c r="AV114" s="58"/>
      <c r="AW114" s="93"/>
      <c r="AX114" s="94"/>
      <c r="AY114" s="94"/>
      <c r="AZ114" s="94"/>
      <c r="BA114" s="104"/>
      <c r="BB114" s="107"/>
      <c r="BN114" s="67">
        <f t="shared" si="68"/>
        <v>0</v>
      </c>
      <c r="BO114" s="7"/>
      <c r="BP114" s="102"/>
      <c r="BQ114" s="68" t="str">
        <f t="shared" si="62"/>
        <v/>
      </c>
      <c r="BS114" s="58"/>
      <c r="BT114" s="93"/>
      <c r="BU114" s="94"/>
      <c r="BV114" s="94"/>
      <c r="BW114" s="94"/>
      <c r="BX114" s="104"/>
      <c r="BY114" s="107"/>
      <c r="CK114" s="67">
        <f t="shared" si="69"/>
        <v>0</v>
      </c>
      <c r="CL114" s="7"/>
      <c r="CM114" s="102"/>
      <c r="CN114" s="68" t="str">
        <f t="shared" si="63"/>
        <v/>
      </c>
      <c r="CO114" s="7"/>
      <c r="CP114" s="58"/>
      <c r="CQ114" s="93"/>
      <c r="CR114" s="94"/>
      <c r="CS114" s="94"/>
      <c r="CT114" s="94"/>
      <c r="CU114" s="104"/>
      <c r="CV114" s="107"/>
      <c r="DH114" s="67">
        <f t="shared" si="70"/>
        <v>0</v>
      </c>
      <c r="DI114" s="7"/>
      <c r="DJ114" s="102"/>
      <c r="DK114" s="68" t="str">
        <f t="shared" si="64"/>
        <v/>
      </c>
      <c r="DL114" s="7"/>
      <c r="DM114" s="58"/>
      <c r="DN114" s="93"/>
      <c r="DO114" s="94"/>
      <c r="DP114" s="94"/>
      <c r="DQ114" s="94"/>
      <c r="DR114" s="104"/>
      <c r="DS114" s="107"/>
      <c r="EE114" s="67">
        <f>IFERROR(DR114*DS114,0)</f>
        <v>0</v>
      </c>
      <c r="EF114" s="7"/>
      <c r="EG114" s="102"/>
      <c r="EH114" s="68" t="str">
        <f t="shared" si="65"/>
        <v/>
      </c>
      <c r="EI114" s="62"/>
    </row>
    <row r="115" spans="1:139" ht="15" customHeight="1" x14ac:dyDescent="0.25">
      <c r="A115" s="58"/>
      <c r="B115" s="58"/>
      <c r="R115" s="21" t="s">
        <v>30</v>
      </c>
      <c r="T115" s="69">
        <f>SUM(T110:T114)</f>
        <v>0</v>
      </c>
      <c r="U115" s="70"/>
      <c r="V115" s="71">
        <f>SUM(V110:V114)</f>
        <v>0</v>
      </c>
      <c r="W115" s="68" t="str">
        <f t="shared" si="60"/>
        <v>-</v>
      </c>
      <c r="Y115" s="58"/>
      <c r="AO115" s="21" t="s">
        <v>30</v>
      </c>
      <c r="AQ115" s="69">
        <f>SUM(AQ110:AQ114)</f>
        <v>0</v>
      </c>
      <c r="AR115" s="70"/>
      <c r="AS115" s="71">
        <f>SUM(AS110:AS114)</f>
        <v>0</v>
      </c>
      <c r="AT115" s="68" t="str">
        <f t="shared" si="61"/>
        <v>-</v>
      </c>
      <c r="AV115" s="58"/>
      <c r="BL115" s="21" t="s">
        <v>30</v>
      </c>
      <c r="BN115" s="69">
        <f>SUM(BN110:BN114)</f>
        <v>0</v>
      </c>
      <c r="BO115" s="70"/>
      <c r="BP115" s="71">
        <f>SUM(BP110:BP114)</f>
        <v>0</v>
      </c>
      <c r="BQ115" s="68" t="str">
        <f t="shared" si="62"/>
        <v>-</v>
      </c>
      <c r="BS115" s="58"/>
      <c r="CI115" s="21" t="s">
        <v>30</v>
      </c>
      <c r="CK115" s="69">
        <f>SUM(CK110:CK114)</f>
        <v>0</v>
      </c>
      <c r="CL115" s="70"/>
      <c r="CM115" s="71">
        <f>SUM(CM110:CM114)</f>
        <v>0</v>
      </c>
      <c r="CN115" s="68" t="str">
        <f t="shared" si="63"/>
        <v>-</v>
      </c>
      <c r="CO115" s="7"/>
      <c r="CP115" s="58"/>
      <c r="DF115" s="21" t="s">
        <v>30</v>
      </c>
      <c r="DH115" s="69">
        <f>SUM(DH110:DH114)</f>
        <v>0</v>
      </c>
      <c r="DI115" s="70"/>
      <c r="DJ115" s="71">
        <f>SUM(DJ110:DJ114)</f>
        <v>0</v>
      </c>
      <c r="DK115" s="68" t="str">
        <f t="shared" si="64"/>
        <v>-</v>
      </c>
      <c r="DL115" s="7"/>
      <c r="DM115" s="58"/>
      <c r="EC115" s="21" t="s">
        <v>30</v>
      </c>
      <c r="EE115" s="69">
        <f>SUM(EE110:EE114)</f>
        <v>0</v>
      </c>
      <c r="EF115" s="70"/>
      <c r="EG115" s="71">
        <f>SUM(EG110:EG114)</f>
        <v>0</v>
      </c>
      <c r="EH115" s="68" t="str">
        <f t="shared" si="65"/>
        <v>-</v>
      </c>
      <c r="EI115" s="62"/>
    </row>
    <row r="116" spans="1:139" ht="15" customHeight="1" x14ac:dyDescent="0.25">
      <c r="A116" s="58"/>
      <c r="B116" s="58"/>
      <c r="Y116" s="58"/>
      <c r="AV116" s="58"/>
      <c r="BS116" s="58"/>
      <c r="CO116" s="7"/>
      <c r="CP116" s="58"/>
      <c r="DL116" s="7"/>
      <c r="DM116" s="58"/>
      <c r="EI116" s="62"/>
    </row>
    <row r="117" spans="1:139" ht="15" customHeight="1" x14ac:dyDescent="0.25">
      <c r="A117" s="58"/>
      <c r="B117" s="59"/>
      <c r="C117" s="9" t="s">
        <v>107</v>
      </c>
      <c r="D117" s="5"/>
      <c r="E117" s="5"/>
      <c r="F117" s="5"/>
      <c r="G117" s="5"/>
      <c r="H117" s="5"/>
      <c r="I117" s="5"/>
      <c r="J117" s="5"/>
      <c r="K117" s="5"/>
      <c r="L117" s="5"/>
      <c r="M117" s="5"/>
      <c r="N117" s="5"/>
      <c r="O117" s="5"/>
      <c r="P117" s="5"/>
      <c r="Q117" s="20"/>
      <c r="R117" s="20"/>
      <c r="S117" s="5"/>
      <c r="T117" s="5"/>
      <c r="Y117" s="59"/>
      <c r="Z117" s="9" t="s">
        <v>107</v>
      </c>
      <c r="AA117" s="5"/>
      <c r="AB117" s="5"/>
      <c r="AC117" s="5"/>
      <c r="AD117" s="5"/>
      <c r="AE117" s="5"/>
      <c r="AF117" s="5"/>
      <c r="AG117" s="5"/>
      <c r="AH117" s="5"/>
      <c r="AI117" s="5"/>
      <c r="AJ117" s="5"/>
      <c r="AK117" s="5"/>
      <c r="AL117" s="5"/>
      <c r="AM117" s="5"/>
      <c r="AN117" s="5"/>
      <c r="AO117" s="5"/>
      <c r="AP117" s="5"/>
      <c r="AQ117" s="5"/>
      <c r="AV117" s="59"/>
      <c r="AW117" s="9" t="s">
        <v>107</v>
      </c>
      <c r="AX117" s="5"/>
      <c r="AY117" s="5"/>
      <c r="AZ117" s="5"/>
      <c r="BA117" s="5"/>
      <c r="BB117" s="5"/>
      <c r="BC117" s="5"/>
      <c r="BD117" s="5"/>
      <c r="BE117" s="5"/>
      <c r="BF117" s="5"/>
      <c r="BG117" s="5"/>
      <c r="BH117" s="5"/>
      <c r="BI117" s="5"/>
      <c r="BJ117" s="5"/>
      <c r="BK117" s="5"/>
      <c r="BL117" s="5"/>
      <c r="BM117" s="5"/>
      <c r="BN117" s="5"/>
      <c r="BS117" s="59"/>
      <c r="BT117" s="9" t="s">
        <v>107</v>
      </c>
      <c r="BU117" s="5"/>
      <c r="BV117" s="5"/>
      <c r="BW117" s="5"/>
      <c r="BX117" s="5"/>
      <c r="BY117" s="5"/>
      <c r="BZ117" s="5"/>
      <c r="CA117" s="5"/>
      <c r="CB117" s="5"/>
      <c r="CC117" s="5"/>
      <c r="CD117" s="5"/>
      <c r="CE117" s="5"/>
      <c r="CF117" s="5"/>
      <c r="CG117" s="5"/>
      <c r="CH117" s="5"/>
      <c r="CI117" s="5"/>
      <c r="CJ117" s="5"/>
      <c r="CK117" s="5"/>
      <c r="CP117" s="59"/>
      <c r="CQ117" s="9" t="s">
        <v>107</v>
      </c>
      <c r="CR117" s="5"/>
      <c r="CS117" s="5"/>
      <c r="CT117" s="5"/>
      <c r="CU117" s="5"/>
      <c r="CV117" s="5"/>
      <c r="CW117" s="5"/>
      <c r="CX117" s="5"/>
      <c r="CY117" s="5"/>
      <c r="CZ117" s="5"/>
      <c r="DA117" s="5"/>
      <c r="DB117" s="5"/>
      <c r="DC117" s="5"/>
      <c r="DD117" s="5"/>
      <c r="DE117" s="5"/>
      <c r="DF117" s="5"/>
      <c r="DG117" s="5"/>
      <c r="DH117" s="5"/>
      <c r="DL117" s="7"/>
      <c r="DM117" s="59"/>
      <c r="DN117" s="9" t="s">
        <v>107</v>
      </c>
      <c r="DO117" s="5"/>
      <c r="DP117" s="5"/>
      <c r="DQ117" s="5"/>
      <c r="DR117" s="5"/>
      <c r="DS117" s="5"/>
      <c r="DT117" s="5"/>
      <c r="DU117" s="5"/>
      <c r="DV117" s="5"/>
      <c r="DW117" s="5"/>
      <c r="DX117" s="5"/>
      <c r="DY117" s="5"/>
      <c r="DZ117" s="5"/>
      <c r="EA117" s="5"/>
      <c r="EB117" s="5"/>
      <c r="EC117" s="5"/>
      <c r="ED117" s="5"/>
      <c r="EE117" s="5"/>
      <c r="EI117" s="62"/>
    </row>
    <row r="118" spans="1:139" ht="15" customHeight="1" x14ac:dyDescent="0.25">
      <c r="A118" s="58"/>
      <c r="B118" s="63"/>
      <c r="C118" s="4" t="s">
        <v>201</v>
      </c>
      <c r="G118" s="4" t="s">
        <v>206</v>
      </c>
      <c r="I118" s="4" t="s">
        <v>42</v>
      </c>
      <c r="K118" s="4" t="s">
        <v>150</v>
      </c>
      <c r="M118" s="4" t="s">
        <v>83</v>
      </c>
      <c r="T118" s="74" t="s">
        <v>26</v>
      </c>
      <c r="U118" s="74"/>
      <c r="V118" s="74" t="s">
        <v>27</v>
      </c>
      <c r="W118" s="74" t="s">
        <v>28</v>
      </c>
      <c r="X118" s="74"/>
      <c r="Y118" s="63"/>
      <c r="Z118" s="4" t="s">
        <v>201</v>
      </c>
      <c r="AD118" s="4" t="s">
        <v>206</v>
      </c>
      <c r="AF118" s="4" t="s">
        <v>42</v>
      </c>
      <c r="AH118" s="4" t="s">
        <v>150</v>
      </c>
      <c r="AJ118" s="4" t="s">
        <v>83</v>
      </c>
      <c r="AQ118" s="74" t="s">
        <v>26</v>
      </c>
      <c r="AR118" s="74"/>
      <c r="AS118" s="74" t="s">
        <v>27</v>
      </c>
      <c r="AT118" s="74" t="s">
        <v>28</v>
      </c>
      <c r="AU118" s="74"/>
      <c r="AV118" s="63"/>
      <c r="AW118" s="4" t="s">
        <v>201</v>
      </c>
      <c r="BA118" s="4" t="s">
        <v>206</v>
      </c>
      <c r="BC118" s="4" t="s">
        <v>42</v>
      </c>
      <c r="BE118" s="4" t="s">
        <v>150</v>
      </c>
      <c r="BG118" s="4" t="s">
        <v>83</v>
      </c>
      <c r="BN118" s="74" t="s">
        <v>26</v>
      </c>
      <c r="BO118" s="74"/>
      <c r="BP118" s="74" t="s">
        <v>27</v>
      </c>
      <c r="BQ118" s="74" t="s">
        <v>28</v>
      </c>
      <c r="BR118" s="74"/>
      <c r="BS118" s="63"/>
      <c r="BT118" s="4" t="s">
        <v>201</v>
      </c>
      <c r="BX118" s="4" t="s">
        <v>206</v>
      </c>
      <c r="BZ118" s="4" t="s">
        <v>42</v>
      </c>
      <c r="CB118" s="4" t="s">
        <v>150</v>
      </c>
      <c r="CD118" s="4" t="s">
        <v>83</v>
      </c>
      <c r="CK118" s="74" t="s">
        <v>26</v>
      </c>
      <c r="CL118" s="74"/>
      <c r="CM118" s="74" t="s">
        <v>27</v>
      </c>
      <c r="CN118" s="74" t="s">
        <v>28</v>
      </c>
      <c r="CO118" s="74"/>
      <c r="CP118" s="63"/>
      <c r="CQ118" s="4" t="s">
        <v>201</v>
      </c>
      <c r="CU118" s="4" t="s">
        <v>206</v>
      </c>
      <c r="CW118" s="4" t="s">
        <v>42</v>
      </c>
      <c r="CY118" s="4" t="s">
        <v>150</v>
      </c>
      <c r="DA118" s="4" t="s">
        <v>83</v>
      </c>
      <c r="DH118" s="74" t="s">
        <v>26</v>
      </c>
      <c r="DI118" s="74"/>
      <c r="DJ118" s="74" t="s">
        <v>27</v>
      </c>
      <c r="DK118" s="74" t="s">
        <v>28</v>
      </c>
      <c r="DL118" s="7"/>
      <c r="DM118" s="63"/>
      <c r="DN118" s="4" t="s">
        <v>201</v>
      </c>
      <c r="DR118" s="4" t="s">
        <v>206</v>
      </c>
      <c r="DT118" s="4" t="s">
        <v>42</v>
      </c>
      <c r="DV118" s="4" t="s">
        <v>150</v>
      </c>
      <c r="DX118" s="4" t="s">
        <v>83</v>
      </c>
      <c r="EE118" s="74" t="s">
        <v>26</v>
      </c>
      <c r="EF118" s="74"/>
      <c r="EG118" s="74" t="s">
        <v>27</v>
      </c>
      <c r="EH118" s="74" t="s">
        <v>28</v>
      </c>
      <c r="EI118" s="62"/>
    </row>
    <row r="119" spans="1:139" ht="15" customHeight="1" x14ac:dyDescent="0.25">
      <c r="A119" s="58"/>
      <c r="B119" s="58"/>
      <c r="C119" s="93"/>
      <c r="D119" s="94"/>
      <c r="E119" s="94"/>
      <c r="F119" s="95"/>
      <c r="G119" s="102"/>
      <c r="I119" s="102"/>
      <c r="K119" s="104"/>
      <c r="M119" s="104"/>
      <c r="T119" s="77" cm="1">
        <f t="array" ref="T119">IFERROR(_xlfn.IFS(I119="",G119,I119&lt;&gt;"",(G119-I119)/(K119*12)*M119),"")</f>
        <v>0</v>
      </c>
      <c r="U119" s="7"/>
      <c r="V119" s="102"/>
      <c r="W119" s="68" t="str">
        <f t="shared" ref="W119:W129" si="71">IFERROR(IF(ISNUMBER(V119),V119/T119,""),"-")</f>
        <v/>
      </c>
      <c r="Y119" s="58"/>
      <c r="Z119" s="93"/>
      <c r="AA119" s="94"/>
      <c r="AB119" s="94"/>
      <c r="AC119" s="95"/>
      <c r="AD119" s="102"/>
      <c r="AF119" s="102"/>
      <c r="AH119" s="104"/>
      <c r="AJ119" s="104"/>
      <c r="AQ119" s="77" cm="1">
        <f t="array" ref="AQ119">IFERROR(_xlfn.IFS(AF119="",AD119,AF119&lt;&gt;"",(AD119-AF119)/(AH119*12)*AJ119),"")</f>
        <v>0</v>
      </c>
      <c r="AR119" s="7"/>
      <c r="AS119" s="102"/>
      <c r="AT119" s="68" t="str">
        <f t="shared" ref="AT119:AT129" si="72">IFERROR(IF(ISNUMBER(AS119),AS119/AQ119,""),"-")</f>
        <v/>
      </c>
      <c r="AV119" s="58"/>
      <c r="AW119" s="93"/>
      <c r="AX119" s="94"/>
      <c r="AY119" s="94"/>
      <c r="AZ119" s="95"/>
      <c r="BA119" s="102"/>
      <c r="BC119" s="102"/>
      <c r="BE119" s="104"/>
      <c r="BG119" s="104"/>
      <c r="BN119" s="77" cm="1">
        <f t="array" ref="BN119">IFERROR(_xlfn.IFS(BC119="",BA119,BC119&lt;&gt;"",(BA119-BC119)/(BE119*12)*BG119),"")</f>
        <v>0</v>
      </c>
      <c r="BO119" s="7"/>
      <c r="BP119" s="102"/>
      <c r="BQ119" s="68" t="str">
        <f t="shared" ref="BQ119:BQ129" si="73">IFERROR(IF(ISNUMBER(BP119),BP119/BN119,""),"-")</f>
        <v/>
      </c>
      <c r="BS119" s="58"/>
      <c r="BT119" s="93"/>
      <c r="BU119" s="94"/>
      <c r="BV119" s="94"/>
      <c r="BW119" s="95"/>
      <c r="BX119" s="102"/>
      <c r="BZ119" s="102"/>
      <c r="CB119" s="104"/>
      <c r="CD119" s="104"/>
      <c r="CK119" s="77" cm="1">
        <f t="array" ref="CK119">IFERROR(_xlfn.IFS(BZ119="",BX119,BZ119&lt;&gt;"",(BX119-BZ119)/(CB119*12)*CD119),"")</f>
        <v>0</v>
      </c>
      <c r="CL119" s="7"/>
      <c r="CM119" s="102"/>
      <c r="CN119" s="68" t="str">
        <f t="shared" ref="CN119:CN129" si="74">IFERROR(IF(ISNUMBER(CM119),CM119/CK119,""),"-")</f>
        <v/>
      </c>
      <c r="CO119" s="7"/>
      <c r="CP119" s="58"/>
      <c r="CQ119" s="93"/>
      <c r="CR119" s="94"/>
      <c r="CS119" s="94"/>
      <c r="CT119" s="95"/>
      <c r="CU119" s="102"/>
      <c r="CW119" s="102"/>
      <c r="CY119" s="104"/>
      <c r="DA119" s="104"/>
      <c r="DH119" s="77" cm="1">
        <f t="array" ref="DH119">IFERROR(_xlfn.IFS(CW119="",CU119,CW119&lt;&gt;"",(CU119-CW119)/(CY119*12)*DA119),"")</f>
        <v>0</v>
      </c>
      <c r="DI119" s="7"/>
      <c r="DJ119" s="102"/>
      <c r="DK119" s="68" t="str">
        <f t="shared" ref="DK119:DK129" si="75">IFERROR(IF(ISNUMBER(DJ119),DJ119/DH119,""),"-")</f>
        <v/>
      </c>
      <c r="DL119" s="7"/>
      <c r="DM119" s="58"/>
      <c r="DN119" s="93"/>
      <c r="DO119" s="94"/>
      <c r="DP119" s="94"/>
      <c r="DQ119" s="95"/>
      <c r="DR119" s="102"/>
      <c r="DT119" s="102"/>
      <c r="DV119" s="104"/>
      <c r="DX119" s="104"/>
      <c r="EE119" s="77" cm="1">
        <f t="array" ref="EE119">IFERROR(_xlfn.IFS(DT119="",DR119,DT119&lt;&gt;"",(DR119-DT119)/(DV119*12)*DX119),"")</f>
        <v>0</v>
      </c>
      <c r="EF119" s="7"/>
      <c r="EG119" s="102"/>
      <c r="EH119" s="68" t="str">
        <f t="shared" ref="EH119:EH129" si="76">IFERROR(IF(ISNUMBER(EG119),EG119/EE119,""),"-")</f>
        <v/>
      </c>
      <c r="EI119" s="62"/>
    </row>
    <row r="120" spans="1:139" ht="15" customHeight="1" x14ac:dyDescent="0.25">
      <c r="A120" s="58"/>
      <c r="B120" s="58"/>
      <c r="C120" s="93"/>
      <c r="D120" s="94"/>
      <c r="E120" s="94"/>
      <c r="F120" s="95"/>
      <c r="G120" s="102"/>
      <c r="I120" s="102"/>
      <c r="K120" s="104"/>
      <c r="M120" s="104"/>
      <c r="T120" s="77" cm="1">
        <f t="array" ref="T120">IFERROR(_xlfn.IFS(I120="",G120,I120&lt;&gt;"",(G120-I120)/(K120*12)*M120),"")</f>
        <v>0</v>
      </c>
      <c r="U120" s="7"/>
      <c r="V120" s="102"/>
      <c r="W120" s="68" t="str">
        <f t="shared" si="71"/>
        <v/>
      </c>
      <c r="Y120" s="58"/>
      <c r="Z120" s="93"/>
      <c r="AA120" s="94"/>
      <c r="AB120" s="94"/>
      <c r="AC120" s="95"/>
      <c r="AD120" s="102"/>
      <c r="AF120" s="102"/>
      <c r="AH120" s="104"/>
      <c r="AJ120" s="104"/>
      <c r="AQ120" s="77" cm="1">
        <f t="array" ref="AQ120">IFERROR(_xlfn.IFS(AF120="",AD120,AF120&lt;&gt;"",(AD120-AF120)/(AH120*12)*AJ120),"")</f>
        <v>0</v>
      </c>
      <c r="AR120" s="7"/>
      <c r="AS120" s="102"/>
      <c r="AT120" s="68" t="str">
        <f t="shared" si="72"/>
        <v/>
      </c>
      <c r="AV120" s="58"/>
      <c r="AW120" s="93"/>
      <c r="AX120" s="94"/>
      <c r="AY120" s="94"/>
      <c r="AZ120" s="95"/>
      <c r="BA120" s="102"/>
      <c r="BC120" s="102"/>
      <c r="BE120" s="104"/>
      <c r="BG120" s="104"/>
      <c r="BN120" s="77" cm="1">
        <f t="array" ref="BN120">IFERROR(_xlfn.IFS(BC120="",BA120,BC120&lt;&gt;"",(BA120-BC120)/(BE120*12)*BG120),"")</f>
        <v>0</v>
      </c>
      <c r="BO120" s="7"/>
      <c r="BP120" s="102"/>
      <c r="BQ120" s="68" t="str">
        <f t="shared" si="73"/>
        <v/>
      </c>
      <c r="BS120" s="58"/>
      <c r="BT120" s="93"/>
      <c r="BU120" s="94"/>
      <c r="BV120" s="94"/>
      <c r="BW120" s="95"/>
      <c r="BX120" s="102"/>
      <c r="BZ120" s="102"/>
      <c r="CB120" s="104"/>
      <c r="CD120" s="104"/>
      <c r="CK120" s="77" cm="1">
        <f t="array" ref="CK120">IFERROR(_xlfn.IFS(BZ120="",BX120,BZ120&lt;&gt;"",(BX120-BZ120)/(CB120*12)*CD120),"")</f>
        <v>0</v>
      </c>
      <c r="CL120" s="7"/>
      <c r="CM120" s="102"/>
      <c r="CN120" s="68" t="str">
        <f t="shared" si="74"/>
        <v/>
      </c>
      <c r="CO120" s="7"/>
      <c r="CP120" s="58"/>
      <c r="CQ120" s="93"/>
      <c r="CR120" s="94"/>
      <c r="CS120" s="94"/>
      <c r="CT120" s="95"/>
      <c r="CU120" s="102"/>
      <c r="CW120" s="102"/>
      <c r="CY120" s="104"/>
      <c r="DA120" s="104"/>
      <c r="DH120" s="77" cm="1">
        <f t="array" ref="DH120">IFERROR(_xlfn.IFS(CW120="",CU120,CW120&lt;&gt;"",(CU120-CW120)/(CY120*12)*DA120),"")</f>
        <v>0</v>
      </c>
      <c r="DI120" s="7"/>
      <c r="DJ120" s="102"/>
      <c r="DK120" s="68" t="str">
        <f t="shared" si="75"/>
        <v/>
      </c>
      <c r="DL120" s="7"/>
      <c r="DM120" s="58"/>
      <c r="DN120" s="93"/>
      <c r="DO120" s="94"/>
      <c r="DP120" s="94"/>
      <c r="DQ120" s="95"/>
      <c r="DR120" s="102"/>
      <c r="DT120" s="102"/>
      <c r="DV120" s="104"/>
      <c r="DX120" s="104"/>
      <c r="EE120" s="77" cm="1">
        <f t="array" ref="EE120">IFERROR(_xlfn.IFS(DT120="",DR120,DT120&lt;&gt;"",(DR120-DT120)/(DV120*12)*DX120),"")</f>
        <v>0</v>
      </c>
      <c r="EF120" s="7"/>
      <c r="EG120" s="102"/>
      <c r="EH120" s="68" t="str">
        <f t="shared" si="76"/>
        <v/>
      </c>
      <c r="EI120" s="62"/>
    </row>
    <row r="121" spans="1:139" ht="15" customHeight="1" x14ac:dyDescent="0.25">
      <c r="A121" s="58"/>
      <c r="B121" s="58"/>
      <c r="C121" s="93"/>
      <c r="D121" s="94"/>
      <c r="E121" s="94"/>
      <c r="F121" s="95"/>
      <c r="G121" s="102"/>
      <c r="I121" s="102"/>
      <c r="K121" s="104"/>
      <c r="M121" s="104"/>
      <c r="T121" s="77" cm="1">
        <f t="array" ref="T121">IFERROR(_xlfn.IFS(I121="",G121,I121&lt;&gt;"",(G121-I121)/(K121*12)*M121),"")</f>
        <v>0</v>
      </c>
      <c r="U121" s="7"/>
      <c r="V121" s="102"/>
      <c r="W121" s="68" t="str">
        <f t="shared" si="71"/>
        <v/>
      </c>
      <c r="Y121" s="58"/>
      <c r="Z121" s="93"/>
      <c r="AA121" s="94"/>
      <c r="AB121" s="94"/>
      <c r="AC121" s="95"/>
      <c r="AD121" s="102"/>
      <c r="AF121" s="102"/>
      <c r="AH121" s="104"/>
      <c r="AJ121" s="104"/>
      <c r="AQ121" s="77" cm="1">
        <f t="array" ref="AQ121">IFERROR(_xlfn.IFS(AF121="",AD121,AF121&lt;&gt;"",(AD121-AF121)/(AH121*12)*AJ121),"")</f>
        <v>0</v>
      </c>
      <c r="AR121" s="7"/>
      <c r="AS121" s="102"/>
      <c r="AT121" s="68" t="str">
        <f t="shared" si="72"/>
        <v/>
      </c>
      <c r="AV121" s="58"/>
      <c r="AW121" s="93"/>
      <c r="AX121" s="94"/>
      <c r="AY121" s="94"/>
      <c r="AZ121" s="95"/>
      <c r="BA121" s="102"/>
      <c r="BC121" s="102"/>
      <c r="BE121" s="104"/>
      <c r="BG121" s="104"/>
      <c r="BN121" s="77" cm="1">
        <f t="array" ref="BN121">IFERROR(_xlfn.IFS(BC121="",BA121,BC121&lt;&gt;"",(BA121-BC121)/(BE121*12)*BG121),"")</f>
        <v>0</v>
      </c>
      <c r="BO121" s="7"/>
      <c r="BP121" s="102"/>
      <c r="BQ121" s="68" t="str">
        <f t="shared" si="73"/>
        <v/>
      </c>
      <c r="BS121" s="58"/>
      <c r="BT121" s="93"/>
      <c r="BU121" s="94"/>
      <c r="BV121" s="94"/>
      <c r="BW121" s="95"/>
      <c r="BX121" s="102"/>
      <c r="BZ121" s="102"/>
      <c r="CB121" s="104"/>
      <c r="CD121" s="104"/>
      <c r="CK121" s="77" cm="1">
        <f t="array" ref="CK121">IFERROR(_xlfn.IFS(BZ121="",BX121,BZ121&lt;&gt;"",(BX121-BZ121)/(CB121*12)*CD121),"")</f>
        <v>0</v>
      </c>
      <c r="CL121" s="7"/>
      <c r="CM121" s="102"/>
      <c r="CN121" s="68" t="str">
        <f t="shared" si="74"/>
        <v/>
      </c>
      <c r="CO121" s="7"/>
      <c r="CP121" s="58"/>
      <c r="CQ121" s="93"/>
      <c r="CR121" s="94"/>
      <c r="CS121" s="94"/>
      <c r="CT121" s="95"/>
      <c r="CU121" s="102"/>
      <c r="CW121" s="102"/>
      <c r="CY121" s="104"/>
      <c r="DA121" s="104"/>
      <c r="DH121" s="77" cm="1">
        <f t="array" ref="DH121">IFERROR(_xlfn.IFS(CW121="",CU121,CW121&lt;&gt;"",(CU121-CW121)/(CY121*12)*DA121),"")</f>
        <v>0</v>
      </c>
      <c r="DI121" s="7"/>
      <c r="DJ121" s="102"/>
      <c r="DK121" s="68" t="str">
        <f t="shared" si="75"/>
        <v/>
      </c>
      <c r="DL121" s="7"/>
      <c r="DM121" s="58"/>
      <c r="DN121" s="93"/>
      <c r="DO121" s="94"/>
      <c r="DP121" s="94"/>
      <c r="DQ121" s="95"/>
      <c r="DR121" s="102"/>
      <c r="DT121" s="102"/>
      <c r="DV121" s="104"/>
      <c r="DX121" s="104"/>
      <c r="EE121" s="77" cm="1">
        <f t="array" ref="EE121">IFERROR(_xlfn.IFS(DT121="",DR121,DT121&lt;&gt;"",(DR121-DT121)/(DV121*12)*DX121),"")</f>
        <v>0</v>
      </c>
      <c r="EF121" s="7"/>
      <c r="EG121" s="102"/>
      <c r="EH121" s="68" t="str">
        <f t="shared" si="76"/>
        <v/>
      </c>
      <c r="EI121" s="62"/>
    </row>
    <row r="122" spans="1:139" ht="15" customHeight="1" x14ac:dyDescent="0.25">
      <c r="A122" s="58"/>
      <c r="B122" s="58"/>
      <c r="C122" s="93"/>
      <c r="D122" s="94"/>
      <c r="E122" s="94"/>
      <c r="F122" s="95"/>
      <c r="G122" s="102"/>
      <c r="I122" s="102"/>
      <c r="K122" s="104"/>
      <c r="M122" s="104"/>
      <c r="T122" s="77" cm="1">
        <f t="array" ref="T122">IFERROR(_xlfn.IFS(I122="",G122,I122&lt;&gt;"",(G122-I122)/(K122*12)*M122),"")</f>
        <v>0</v>
      </c>
      <c r="U122" s="7"/>
      <c r="V122" s="102"/>
      <c r="W122" s="68" t="str">
        <f t="shared" si="71"/>
        <v/>
      </c>
      <c r="Y122" s="58"/>
      <c r="Z122" s="93"/>
      <c r="AA122" s="94"/>
      <c r="AB122" s="94"/>
      <c r="AC122" s="95"/>
      <c r="AD122" s="102"/>
      <c r="AF122" s="102"/>
      <c r="AH122" s="104"/>
      <c r="AJ122" s="104"/>
      <c r="AQ122" s="77" cm="1">
        <f t="array" ref="AQ122">IFERROR(_xlfn.IFS(AF122="",AD122,AF122&lt;&gt;"",(AD122-AF122)/(AH122*12)*AJ122),"")</f>
        <v>0</v>
      </c>
      <c r="AR122" s="7"/>
      <c r="AS122" s="102"/>
      <c r="AT122" s="68" t="str">
        <f t="shared" si="72"/>
        <v/>
      </c>
      <c r="AV122" s="58"/>
      <c r="AW122" s="93"/>
      <c r="AX122" s="94"/>
      <c r="AY122" s="94"/>
      <c r="AZ122" s="95"/>
      <c r="BA122" s="102"/>
      <c r="BC122" s="102"/>
      <c r="BE122" s="104"/>
      <c r="BG122" s="104"/>
      <c r="BN122" s="77" cm="1">
        <f t="array" ref="BN122">IFERROR(_xlfn.IFS(BC122="",BA122,BC122&lt;&gt;"",(BA122-BC122)/(BE122*12)*BG122),"")</f>
        <v>0</v>
      </c>
      <c r="BO122" s="7"/>
      <c r="BP122" s="102"/>
      <c r="BQ122" s="68" t="str">
        <f t="shared" si="73"/>
        <v/>
      </c>
      <c r="BS122" s="58"/>
      <c r="BT122" s="93"/>
      <c r="BU122" s="94"/>
      <c r="BV122" s="94"/>
      <c r="BW122" s="95"/>
      <c r="BX122" s="102"/>
      <c r="BZ122" s="102"/>
      <c r="CB122" s="104"/>
      <c r="CD122" s="104"/>
      <c r="CK122" s="77" cm="1">
        <f t="array" ref="CK122">IFERROR(_xlfn.IFS(BZ122="",BX122,BZ122&lt;&gt;"",(BX122-BZ122)/(CB122*12)*CD122),"")</f>
        <v>0</v>
      </c>
      <c r="CL122" s="7"/>
      <c r="CM122" s="102"/>
      <c r="CN122" s="68" t="str">
        <f t="shared" si="74"/>
        <v/>
      </c>
      <c r="CO122" s="7"/>
      <c r="CP122" s="58"/>
      <c r="CQ122" s="93"/>
      <c r="CR122" s="94"/>
      <c r="CS122" s="94"/>
      <c r="CT122" s="95"/>
      <c r="CU122" s="102"/>
      <c r="CW122" s="102"/>
      <c r="CY122" s="104"/>
      <c r="DA122" s="104"/>
      <c r="DH122" s="77" cm="1">
        <f t="array" ref="DH122">IFERROR(_xlfn.IFS(CW122="",CU122,CW122&lt;&gt;"",(CU122-CW122)/(CY122*12)*DA122),"")</f>
        <v>0</v>
      </c>
      <c r="DI122" s="7"/>
      <c r="DJ122" s="102"/>
      <c r="DK122" s="68" t="str">
        <f t="shared" si="75"/>
        <v/>
      </c>
      <c r="DL122" s="7"/>
      <c r="DM122" s="58"/>
      <c r="DN122" s="93"/>
      <c r="DO122" s="94"/>
      <c r="DP122" s="94"/>
      <c r="DQ122" s="95"/>
      <c r="DR122" s="102"/>
      <c r="DT122" s="102"/>
      <c r="DV122" s="104"/>
      <c r="DX122" s="104"/>
      <c r="EE122" s="77" cm="1">
        <f t="array" ref="EE122">IFERROR(_xlfn.IFS(DT122="",DR122,DT122&lt;&gt;"",(DR122-DT122)/(DV122*12)*DX122),"")</f>
        <v>0</v>
      </c>
      <c r="EF122" s="7"/>
      <c r="EG122" s="102"/>
      <c r="EH122" s="68" t="str">
        <f t="shared" si="76"/>
        <v/>
      </c>
      <c r="EI122" s="62"/>
    </row>
    <row r="123" spans="1:139" ht="15" customHeight="1" x14ac:dyDescent="0.25">
      <c r="A123" s="58"/>
      <c r="B123" s="58"/>
      <c r="C123" s="93"/>
      <c r="D123" s="94"/>
      <c r="E123" s="94"/>
      <c r="F123" s="95"/>
      <c r="G123" s="102"/>
      <c r="I123" s="102"/>
      <c r="K123" s="104"/>
      <c r="M123" s="104"/>
      <c r="T123" s="77" cm="1">
        <f t="array" ref="T123">IFERROR(_xlfn.IFS(I123="",G123,I123&lt;&gt;"",(G123-I123)/(K123*12)*M123),"")</f>
        <v>0</v>
      </c>
      <c r="U123" s="7"/>
      <c r="V123" s="102"/>
      <c r="W123" s="68" t="str">
        <f t="shared" si="71"/>
        <v/>
      </c>
      <c r="Y123" s="58"/>
      <c r="Z123" s="93"/>
      <c r="AA123" s="94"/>
      <c r="AB123" s="94"/>
      <c r="AC123" s="95"/>
      <c r="AD123" s="102"/>
      <c r="AF123" s="102"/>
      <c r="AH123" s="104"/>
      <c r="AJ123" s="104"/>
      <c r="AQ123" s="77" cm="1">
        <f t="array" ref="AQ123">IFERROR(_xlfn.IFS(AF123="",AD123,AF123&lt;&gt;"",(AD123-AF123)/(AH123*12)*AJ123),"")</f>
        <v>0</v>
      </c>
      <c r="AR123" s="7"/>
      <c r="AS123" s="102"/>
      <c r="AT123" s="68" t="str">
        <f t="shared" si="72"/>
        <v/>
      </c>
      <c r="AV123" s="58"/>
      <c r="AW123" s="93"/>
      <c r="AX123" s="94"/>
      <c r="AY123" s="94"/>
      <c r="AZ123" s="95"/>
      <c r="BA123" s="102"/>
      <c r="BC123" s="102"/>
      <c r="BE123" s="104"/>
      <c r="BG123" s="104"/>
      <c r="BN123" s="77" cm="1">
        <f t="array" ref="BN123">IFERROR(_xlfn.IFS(BC123="",BA123,BC123&lt;&gt;"",(BA123-BC123)/(BE123*12)*BG123),"")</f>
        <v>0</v>
      </c>
      <c r="BO123" s="7"/>
      <c r="BP123" s="102"/>
      <c r="BQ123" s="68" t="str">
        <f t="shared" si="73"/>
        <v/>
      </c>
      <c r="BS123" s="58"/>
      <c r="BT123" s="93"/>
      <c r="BU123" s="94"/>
      <c r="BV123" s="94"/>
      <c r="BW123" s="95"/>
      <c r="BX123" s="102"/>
      <c r="BZ123" s="102"/>
      <c r="CB123" s="104"/>
      <c r="CD123" s="104"/>
      <c r="CK123" s="77" cm="1">
        <f t="array" ref="CK123">IFERROR(_xlfn.IFS(BZ123="",BX123,BZ123&lt;&gt;"",(BX123-BZ123)/(CB123*12)*CD123),"")</f>
        <v>0</v>
      </c>
      <c r="CL123" s="7"/>
      <c r="CM123" s="102"/>
      <c r="CN123" s="68" t="str">
        <f t="shared" si="74"/>
        <v/>
      </c>
      <c r="CO123" s="7"/>
      <c r="CP123" s="58"/>
      <c r="CQ123" s="93"/>
      <c r="CR123" s="94"/>
      <c r="CS123" s="94"/>
      <c r="CT123" s="95"/>
      <c r="CU123" s="102"/>
      <c r="CW123" s="102"/>
      <c r="CY123" s="104"/>
      <c r="DA123" s="104"/>
      <c r="DH123" s="77" cm="1">
        <f t="array" ref="DH123">IFERROR(_xlfn.IFS(CW123="",CU123,CW123&lt;&gt;"",(CU123-CW123)/(CY123*12)*DA123),"")</f>
        <v>0</v>
      </c>
      <c r="DI123" s="7"/>
      <c r="DJ123" s="102"/>
      <c r="DK123" s="68" t="str">
        <f t="shared" si="75"/>
        <v/>
      </c>
      <c r="DL123" s="7"/>
      <c r="DM123" s="58"/>
      <c r="DN123" s="93"/>
      <c r="DO123" s="94"/>
      <c r="DP123" s="94"/>
      <c r="DQ123" s="95"/>
      <c r="DR123" s="102"/>
      <c r="DT123" s="102"/>
      <c r="DV123" s="104"/>
      <c r="DX123" s="104"/>
      <c r="EE123" s="77" cm="1">
        <f t="array" ref="EE123">IFERROR(_xlfn.IFS(DT123="",DR123,DT123&lt;&gt;"",(DR123-DT123)/(DV123*12)*DX123),"")</f>
        <v>0</v>
      </c>
      <c r="EF123" s="7"/>
      <c r="EG123" s="102"/>
      <c r="EH123" s="68" t="str">
        <f t="shared" si="76"/>
        <v/>
      </c>
      <c r="EI123" s="62"/>
    </row>
    <row r="124" spans="1:139" ht="15" customHeight="1" x14ac:dyDescent="0.25">
      <c r="A124" s="58"/>
      <c r="B124" s="58"/>
      <c r="C124" s="93"/>
      <c r="D124" s="94"/>
      <c r="E124" s="94"/>
      <c r="F124" s="95"/>
      <c r="G124" s="102"/>
      <c r="I124" s="102"/>
      <c r="K124" s="104"/>
      <c r="M124" s="104"/>
      <c r="T124" s="77" cm="1">
        <f t="array" ref="T124">IFERROR(_xlfn.IFS(I124="",G124,I124&lt;&gt;"",(G124-I124)/(K124*12)*M124),"")</f>
        <v>0</v>
      </c>
      <c r="U124" s="7"/>
      <c r="V124" s="102"/>
      <c r="W124" s="68" t="str">
        <f t="shared" si="71"/>
        <v/>
      </c>
      <c r="Y124" s="58"/>
      <c r="Z124" s="93"/>
      <c r="AA124" s="94"/>
      <c r="AB124" s="94"/>
      <c r="AC124" s="95"/>
      <c r="AD124" s="102"/>
      <c r="AF124" s="102"/>
      <c r="AH124" s="104"/>
      <c r="AJ124" s="104"/>
      <c r="AQ124" s="77" cm="1">
        <f t="array" ref="AQ124">IFERROR(_xlfn.IFS(AF124="",AD124,AF124&lt;&gt;"",(AD124-AF124)/(AH124*12)*AJ124),"")</f>
        <v>0</v>
      </c>
      <c r="AR124" s="7"/>
      <c r="AS124" s="102"/>
      <c r="AT124" s="68" t="str">
        <f t="shared" si="72"/>
        <v/>
      </c>
      <c r="AV124" s="58"/>
      <c r="AW124" s="93"/>
      <c r="AX124" s="94"/>
      <c r="AY124" s="94"/>
      <c r="AZ124" s="95"/>
      <c r="BA124" s="102"/>
      <c r="BC124" s="102"/>
      <c r="BE124" s="104"/>
      <c r="BG124" s="104"/>
      <c r="BN124" s="77" cm="1">
        <f t="array" ref="BN124">IFERROR(_xlfn.IFS(BC124="",BA124,BC124&lt;&gt;"",(BA124-BC124)/(BE124*12)*BG124),"")</f>
        <v>0</v>
      </c>
      <c r="BO124" s="7"/>
      <c r="BP124" s="102"/>
      <c r="BQ124" s="68" t="str">
        <f t="shared" si="73"/>
        <v/>
      </c>
      <c r="BS124" s="58"/>
      <c r="BT124" s="93"/>
      <c r="BU124" s="94"/>
      <c r="BV124" s="94"/>
      <c r="BW124" s="95"/>
      <c r="BX124" s="102"/>
      <c r="BZ124" s="102"/>
      <c r="CB124" s="104"/>
      <c r="CD124" s="104"/>
      <c r="CK124" s="77" cm="1">
        <f t="array" ref="CK124">IFERROR(_xlfn.IFS(BZ124="",BX124,BZ124&lt;&gt;"",(BX124-BZ124)/(CB124*12)*CD124),"")</f>
        <v>0</v>
      </c>
      <c r="CL124" s="7"/>
      <c r="CM124" s="102"/>
      <c r="CN124" s="68" t="str">
        <f t="shared" si="74"/>
        <v/>
      </c>
      <c r="CO124" s="7"/>
      <c r="CP124" s="58"/>
      <c r="CQ124" s="93"/>
      <c r="CR124" s="94"/>
      <c r="CS124" s="94"/>
      <c r="CT124" s="95"/>
      <c r="CU124" s="102"/>
      <c r="CW124" s="102"/>
      <c r="CY124" s="104"/>
      <c r="DA124" s="104"/>
      <c r="DH124" s="77" cm="1">
        <f t="array" ref="DH124">IFERROR(_xlfn.IFS(CW124="",CU124,CW124&lt;&gt;"",(CU124-CW124)/(CY124*12)*DA124),"")</f>
        <v>0</v>
      </c>
      <c r="DI124" s="7"/>
      <c r="DJ124" s="102"/>
      <c r="DK124" s="68" t="str">
        <f t="shared" si="75"/>
        <v/>
      </c>
      <c r="DL124" s="7"/>
      <c r="DM124" s="58"/>
      <c r="DN124" s="93"/>
      <c r="DO124" s="94"/>
      <c r="DP124" s="94"/>
      <c r="DQ124" s="95"/>
      <c r="DR124" s="102"/>
      <c r="DT124" s="102"/>
      <c r="DV124" s="104"/>
      <c r="DX124" s="104"/>
      <c r="EE124" s="77" cm="1">
        <f t="array" ref="EE124">IFERROR(_xlfn.IFS(DT124="",DR124,DT124&lt;&gt;"",(DR124-DT124)/(DV124*12)*DX124),"")</f>
        <v>0</v>
      </c>
      <c r="EF124" s="7"/>
      <c r="EG124" s="102"/>
      <c r="EH124" s="68" t="str">
        <f t="shared" si="76"/>
        <v/>
      </c>
      <c r="EI124" s="62"/>
    </row>
    <row r="125" spans="1:139" ht="15" customHeight="1" x14ac:dyDescent="0.25">
      <c r="A125" s="58"/>
      <c r="B125" s="58"/>
      <c r="C125" s="93"/>
      <c r="D125" s="94"/>
      <c r="E125" s="94"/>
      <c r="F125" s="95"/>
      <c r="G125" s="102"/>
      <c r="I125" s="102"/>
      <c r="K125" s="104"/>
      <c r="M125" s="104"/>
      <c r="T125" s="77" cm="1">
        <f t="array" ref="T125">IFERROR(_xlfn.IFS(I125="",G125,I125&lt;&gt;"",(G125-I125)/(K125*12)*M125),"")</f>
        <v>0</v>
      </c>
      <c r="U125" s="7"/>
      <c r="V125" s="102"/>
      <c r="W125" s="68" t="str">
        <f t="shared" si="71"/>
        <v/>
      </c>
      <c r="Y125" s="58"/>
      <c r="Z125" s="93"/>
      <c r="AA125" s="94"/>
      <c r="AB125" s="94"/>
      <c r="AC125" s="95"/>
      <c r="AD125" s="102"/>
      <c r="AF125" s="102"/>
      <c r="AH125" s="104"/>
      <c r="AJ125" s="104"/>
      <c r="AQ125" s="77" cm="1">
        <f t="array" ref="AQ125">IFERROR(_xlfn.IFS(AF125="",AD125,AF125&lt;&gt;"",(AD125-AF125)/(AH125*12)*AJ125),"")</f>
        <v>0</v>
      </c>
      <c r="AR125" s="7"/>
      <c r="AS125" s="102"/>
      <c r="AT125" s="68" t="str">
        <f t="shared" si="72"/>
        <v/>
      </c>
      <c r="AV125" s="58"/>
      <c r="AW125" s="93"/>
      <c r="AX125" s="94"/>
      <c r="AY125" s="94"/>
      <c r="AZ125" s="95"/>
      <c r="BA125" s="102"/>
      <c r="BC125" s="102"/>
      <c r="BE125" s="104"/>
      <c r="BG125" s="104"/>
      <c r="BN125" s="77" cm="1">
        <f t="array" ref="BN125">IFERROR(_xlfn.IFS(BC125="",BA125,BC125&lt;&gt;"",(BA125-BC125)/(BE125*12)*BG125),"")</f>
        <v>0</v>
      </c>
      <c r="BO125" s="7"/>
      <c r="BP125" s="102"/>
      <c r="BQ125" s="68" t="str">
        <f t="shared" si="73"/>
        <v/>
      </c>
      <c r="BS125" s="58"/>
      <c r="BT125" s="93"/>
      <c r="BU125" s="94"/>
      <c r="BV125" s="94"/>
      <c r="BW125" s="95"/>
      <c r="BX125" s="102"/>
      <c r="BZ125" s="102"/>
      <c r="CB125" s="104"/>
      <c r="CD125" s="104"/>
      <c r="CK125" s="77" cm="1">
        <f t="array" ref="CK125">IFERROR(_xlfn.IFS(BZ125="",BX125,BZ125&lt;&gt;"",(BX125-BZ125)/(CB125*12)*CD125),"")</f>
        <v>0</v>
      </c>
      <c r="CL125" s="7"/>
      <c r="CM125" s="102"/>
      <c r="CN125" s="68" t="str">
        <f t="shared" si="74"/>
        <v/>
      </c>
      <c r="CO125" s="7"/>
      <c r="CP125" s="58"/>
      <c r="CQ125" s="93"/>
      <c r="CR125" s="94"/>
      <c r="CS125" s="94"/>
      <c r="CT125" s="95"/>
      <c r="CU125" s="102"/>
      <c r="CW125" s="102"/>
      <c r="CY125" s="104"/>
      <c r="DA125" s="104"/>
      <c r="DH125" s="77" cm="1">
        <f t="array" ref="DH125">IFERROR(_xlfn.IFS(CW125="",CU125,CW125&lt;&gt;"",(CU125-CW125)/(CY125*12)*DA125),"")</f>
        <v>0</v>
      </c>
      <c r="DI125" s="7"/>
      <c r="DJ125" s="102"/>
      <c r="DK125" s="68" t="str">
        <f t="shared" si="75"/>
        <v/>
      </c>
      <c r="DL125" s="7"/>
      <c r="DM125" s="58"/>
      <c r="DN125" s="93"/>
      <c r="DO125" s="94"/>
      <c r="DP125" s="94"/>
      <c r="DQ125" s="95"/>
      <c r="DR125" s="102"/>
      <c r="DT125" s="102"/>
      <c r="DV125" s="104"/>
      <c r="DX125" s="104"/>
      <c r="EE125" s="77" cm="1">
        <f t="array" ref="EE125">IFERROR(_xlfn.IFS(DT125="",DR125,DT125&lt;&gt;"",(DR125-DT125)/(DV125*12)*DX125),"")</f>
        <v>0</v>
      </c>
      <c r="EF125" s="7"/>
      <c r="EG125" s="102"/>
      <c r="EH125" s="68" t="str">
        <f t="shared" si="76"/>
        <v/>
      </c>
      <c r="EI125" s="62"/>
    </row>
    <row r="126" spans="1:139" ht="15" customHeight="1" x14ac:dyDescent="0.25">
      <c r="A126" s="58"/>
      <c r="B126" s="58"/>
      <c r="C126" s="93"/>
      <c r="D126" s="94"/>
      <c r="E126" s="94"/>
      <c r="F126" s="95"/>
      <c r="G126" s="102"/>
      <c r="I126" s="102"/>
      <c r="K126" s="104"/>
      <c r="M126" s="104"/>
      <c r="T126" s="77" cm="1">
        <f t="array" ref="T126">IFERROR(_xlfn.IFS(I126="",G126,I126&lt;&gt;"",(G126-I126)/(K126*12)*M126),"")</f>
        <v>0</v>
      </c>
      <c r="U126" s="7"/>
      <c r="V126" s="102"/>
      <c r="W126" s="68" t="str">
        <f t="shared" si="71"/>
        <v/>
      </c>
      <c r="Y126" s="58"/>
      <c r="Z126" s="93"/>
      <c r="AA126" s="94"/>
      <c r="AB126" s="94"/>
      <c r="AC126" s="95"/>
      <c r="AD126" s="102"/>
      <c r="AF126" s="102"/>
      <c r="AH126" s="104"/>
      <c r="AJ126" s="104"/>
      <c r="AQ126" s="77" cm="1">
        <f t="array" ref="AQ126">IFERROR(_xlfn.IFS(AF126="",AD126,AF126&lt;&gt;"",(AD126-AF126)/(AH126*12)*AJ126),"")</f>
        <v>0</v>
      </c>
      <c r="AR126" s="7"/>
      <c r="AS126" s="102"/>
      <c r="AT126" s="68" t="str">
        <f t="shared" si="72"/>
        <v/>
      </c>
      <c r="AV126" s="58"/>
      <c r="AW126" s="93"/>
      <c r="AX126" s="94"/>
      <c r="AY126" s="94"/>
      <c r="AZ126" s="95"/>
      <c r="BA126" s="102"/>
      <c r="BC126" s="102"/>
      <c r="BE126" s="104"/>
      <c r="BG126" s="104"/>
      <c r="BN126" s="77" cm="1">
        <f t="array" ref="BN126">IFERROR(_xlfn.IFS(BC126="",BA126,BC126&lt;&gt;"",(BA126-BC126)/(BE126*12)*BG126),"")</f>
        <v>0</v>
      </c>
      <c r="BO126" s="7"/>
      <c r="BP126" s="102"/>
      <c r="BQ126" s="68" t="str">
        <f t="shared" si="73"/>
        <v/>
      </c>
      <c r="BS126" s="58"/>
      <c r="BT126" s="93"/>
      <c r="BU126" s="94"/>
      <c r="BV126" s="94"/>
      <c r="BW126" s="95"/>
      <c r="BX126" s="102"/>
      <c r="BZ126" s="102"/>
      <c r="CB126" s="104"/>
      <c r="CD126" s="104"/>
      <c r="CK126" s="77" cm="1">
        <f t="array" ref="CK126">IFERROR(_xlfn.IFS(BZ126="",BX126,BZ126&lt;&gt;"",(BX126-BZ126)/(CB126*12)*CD126),"")</f>
        <v>0</v>
      </c>
      <c r="CL126" s="7"/>
      <c r="CM126" s="102"/>
      <c r="CN126" s="68" t="str">
        <f t="shared" si="74"/>
        <v/>
      </c>
      <c r="CO126" s="7"/>
      <c r="CP126" s="58"/>
      <c r="CQ126" s="93"/>
      <c r="CR126" s="94"/>
      <c r="CS126" s="94"/>
      <c r="CT126" s="95"/>
      <c r="CU126" s="102"/>
      <c r="CW126" s="102"/>
      <c r="CY126" s="104"/>
      <c r="DA126" s="104"/>
      <c r="DH126" s="77" cm="1">
        <f t="array" ref="DH126">IFERROR(_xlfn.IFS(CW126="",CU126,CW126&lt;&gt;"",(CU126-CW126)/(CY126*12)*DA126),"")</f>
        <v>0</v>
      </c>
      <c r="DI126" s="7"/>
      <c r="DJ126" s="102"/>
      <c r="DK126" s="68" t="str">
        <f t="shared" si="75"/>
        <v/>
      </c>
      <c r="DL126" s="7"/>
      <c r="DM126" s="58"/>
      <c r="DN126" s="93"/>
      <c r="DO126" s="94"/>
      <c r="DP126" s="94"/>
      <c r="DQ126" s="95"/>
      <c r="DR126" s="102"/>
      <c r="DT126" s="102"/>
      <c r="DV126" s="104"/>
      <c r="DX126" s="104"/>
      <c r="EE126" s="77" cm="1">
        <f t="array" ref="EE126">IFERROR(_xlfn.IFS(DT126="",DR126,DT126&lt;&gt;"",(DR126-DT126)/(DV126*12)*DX126),"")</f>
        <v>0</v>
      </c>
      <c r="EF126" s="7"/>
      <c r="EG126" s="102"/>
      <c r="EH126" s="68" t="str">
        <f t="shared" si="76"/>
        <v/>
      </c>
      <c r="EI126" s="62"/>
    </row>
    <row r="127" spans="1:139" ht="15" customHeight="1" x14ac:dyDescent="0.25">
      <c r="A127" s="58"/>
      <c r="B127" s="58"/>
      <c r="C127" s="93"/>
      <c r="D127" s="94"/>
      <c r="E127" s="94"/>
      <c r="F127" s="95"/>
      <c r="G127" s="102"/>
      <c r="I127" s="102"/>
      <c r="K127" s="104"/>
      <c r="M127" s="104"/>
      <c r="T127" s="77" cm="1">
        <f t="array" ref="T127">IFERROR(_xlfn.IFS(I127="",G127,I127&lt;&gt;"",(G127-I127)/(K127*12)*M127),"")</f>
        <v>0</v>
      </c>
      <c r="U127" s="7"/>
      <c r="V127" s="102"/>
      <c r="W127" s="68" t="str">
        <f t="shared" si="71"/>
        <v/>
      </c>
      <c r="Y127" s="58"/>
      <c r="Z127" s="93"/>
      <c r="AA127" s="94"/>
      <c r="AB127" s="94"/>
      <c r="AC127" s="95"/>
      <c r="AD127" s="102"/>
      <c r="AF127" s="102"/>
      <c r="AH127" s="104"/>
      <c r="AJ127" s="104"/>
      <c r="AQ127" s="77" cm="1">
        <f t="array" ref="AQ127">IFERROR(_xlfn.IFS(AF127="",AD127,AF127&lt;&gt;"",(AD127-AF127)/(AH127*12)*AJ127),"")</f>
        <v>0</v>
      </c>
      <c r="AR127" s="7"/>
      <c r="AS127" s="102"/>
      <c r="AT127" s="68" t="str">
        <f t="shared" si="72"/>
        <v/>
      </c>
      <c r="AV127" s="58"/>
      <c r="AW127" s="93"/>
      <c r="AX127" s="94"/>
      <c r="AY127" s="94"/>
      <c r="AZ127" s="95"/>
      <c r="BA127" s="102"/>
      <c r="BC127" s="102"/>
      <c r="BE127" s="104"/>
      <c r="BG127" s="104"/>
      <c r="BN127" s="77" cm="1">
        <f t="array" ref="BN127">IFERROR(_xlfn.IFS(BC127="",BA127,BC127&lt;&gt;"",(BA127-BC127)/(BE127*12)*BG127),"")</f>
        <v>0</v>
      </c>
      <c r="BO127" s="7"/>
      <c r="BP127" s="102"/>
      <c r="BQ127" s="68" t="str">
        <f t="shared" si="73"/>
        <v/>
      </c>
      <c r="BS127" s="58"/>
      <c r="BT127" s="93"/>
      <c r="BU127" s="94"/>
      <c r="BV127" s="94"/>
      <c r="BW127" s="95"/>
      <c r="BX127" s="102"/>
      <c r="BZ127" s="102"/>
      <c r="CB127" s="104"/>
      <c r="CD127" s="104"/>
      <c r="CK127" s="77" cm="1">
        <f t="array" ref="CK127">IFERROR(_xlfn.IFS(BZ127="",BX127,BZ127&lt;&gt;"",(BX127-BZ127)/(CB127*12)*CD127),"")</f>
        <v>0</v>
      </c>
      <c r="CL127" s="7"/>
      <c r="CM127" s="102"/>
      <c r="CN127" s="68" t="str">
        <f t="shared" si="74"/>
        <v/>
      </c>
      <c r="CO127" s="7"/>
      <c r="CP127" s="58"/>
      <c r="CQ127" s="93"/>
      <c r="CR127" s="94"/>
      <c r="CS127" s="94"/>
      <c r="CT127" s="95"/>
      <c r="CU127" s="102"/>
      <c r="CW127" s="102"/>
      <c r="CY127" s="104"/>
      <c r="DA127" s="104"/>
      <c r="DH127" s="77" cm="1">
        <f t="array" ref="DH127">IFERROR(_xlfn.IFS(CW127="",CU127,CW127&lt;&gt;"",(CU127-CW127)/(CY127*12)*DA127),"")</f>
        <v>0</v>
      </c>
      <c r="DI127" s="7"/>
      <c r="DJ127" s="102"/>
      <c r="DK127" s="68" t="str">
        <f t="shared" si="75"/>
        <v/>
      </c>
      <c r="DL127" s="78"/>
      <c r="DM127" s="58"/>
      <c r="DN127" s="93"/>
      <c r="DO127" s="94"/>
      <c r="DP127" s="94"/>
      <c r="DQ127" s="95"/>
      <c r="DR127" s="102"/>
      <c r="DT127" s="102"/>
      <c r="DV127" s="104"/>
      <c r="DX127" s="104"/>
      <c r="EE127" s="77" cm="1">
        <f t="array" ref="EE127">IFERROR(_xlfn.IFS(DT127="",DR127,DT127&lt;&gt;"",(DR127-DT127)/(DV127*12)*DX127),"")</f>
        <v>0</v>
      </c>
      <c r="EF127" s="7"/>
      <c r="EG127" s="102"/>
      <c r="EH127" s="68" t="str">
        <f t="shared" si="76"/>
        <v/>
      </c>
      <c r="EI127" s="62"/>
    </row>
    <row r="128" spans="1:139" ht="15" customHeight="1" x14ac:dyDescent="0.25">
      <c r="A128" s="58"/>
      <c r="B128" s="58"/>
      <c r="C128" s="93"/>
      <c r="D128" s="94"/>
      <c r="E128" s="94"/>
      <c r="F128" s="95"/>
      <c r="G128" s="102"/>
      <c r="I128" s="102"/>
      <c r="K128" s="104"/>
      <c r="M128" s="104"/>
      <c r="T128" s="77" cm="1">
        <f t="array" ref="T128">IFERROR(_xlfn.IFS(I128="",G128,I128&lt;&gt;"",(G128-I128)/(K128*12)*M128),"")</f>
        <v>0</v>
      </c>
      <c r="U128" s="7"/>
      <c r="V128" s="102"/>
      <c r="W128" s="68" t="str">
        <f t="shared" si="71"/>
        <v/>
      </c>
      <c r="Y128" s="58"/>
      <c r="Z128" s="93"/>
      <c r="AA128" s="94"/>
      <c r="AB128" s="94"/>
      <c r="AC128" s="95"/>
      <c r="AD128" s="102"/>
      <c r="AF128" s="102"/>
      <c r="AH128" s="104"/>
      <c r="AJ128" s="104"/>
      <c r="AQ128" s="77" cm="1">
        <f t="array" ref="AQ128">IFERROR(_xlfn.IFS(AF128="",AD128,AF128&lt;&gt;"",(AD128-AF128)/(AH128*12)*AJ128),"")</f>
        <v>0</v>
      </c>
      <c r="AR128" s="7"/>
      <c r="AS128" s="102"/>
      <c r="AT128" s="68" t="str">
        <f t="shared" si="72"/>
        <v/>
      </c>
      <c r="AU128" s="62"/>
      <c r="AV128" s="58"/>
      <c r="AW128" s="93"/>
      <c r="AX128" s="94"/>
      <c r="AY128" s="94"/>
      <c r="AZ128" s="95"/>
      <c r="BA128" s="102"/>
      <c r="BC128" s="102"/>
      <c r="BE128" s="104"/>
      <c r="BG128" s="104"/>
      <c r="BN128" s="77" cm="1">
        <f t="array" ref="BN128">IFERROR(_xlfn.IFS(BC128="",BA128,BC128&lt;&gt;"",(BA128-BC128)/(BE128*12)*BG128),"")</f>
        <v>0</v>
      </c>
      <c r="BO128" s="7"/>
      <c r="BP128" s="102"/>
      <c r="BQ128" s="68" t="str">
        <f t="shared" si="73"/>
        <v/>
      </c>
      <c r="BR128" s="62"/>
      <c r="BS128" s="58"/>
      <c r="BT128" s="93"/>
      <c r="BU128" s="94"/>
      <c r="BV128" s="94"/>
      <c r="BW128" s="95"/>
      <c r="BX128" s="102"/>
      <c r="BZ128" s="102"/>
      <c r="CB128" s="104"/>
      <c r="CD128" s="104"/>
      <c r="CK128" s="77" cm="1">
        <f t="array" ref="CK128">IFERROR(_xlfn.IFS(BZ128="",BX128,BZ128&lt;&gt;"",(BX128-BZ128)/(CB128*12)*CD128),"")</f>
        <v>0</v>
      </c>
      <c r="CL128" s="7"/>
      <c r="CM128" s="102"/>
      <c r="CN128" s="68" t="str">
        <f t="shared" si="74"/>
        <v/>
      </c>
      <c r="CO128" s="78"/>
      <c r="CP128" s="58"/>
      <c r="CQ128" s="93"/>
      <c r="CR128" s="94"/>
      <c r="CS128" s="94"/>
      <c r="CT128" s="95"/>
      <c r="CU128" s="102"/>
      <c r="CW128" s="102"/>
      <c r="CY128" s="104"/>
      <c r="DA128" s="104"/>
      <c r="DH128" s="77" cm="1">
        <f t="array" ref="DH128">IFERROR(_xlfn.IFS(CW128="",CU128,CW128&lt;&gt;"",(CU128-CW128)/(CY128*12)*DA128),"")</f>
        <v>0</v>
      </c>
      <c r="DI128" s="7"/>
      <c r="DJ128" s="102"/>
      <c r="DK128" s="68" t="str">
        <f t="shared" si="75"/>
        <v/>
      </c>
      <c r="DL128" s="78"/>
      <c r="DM128" s="58"/>
      <c r="DN128" s="93"/>
      <c r="DO128" s="94"/>
      <c r="DP128" s="94"/>
      <c r="DQ128" s="95"/>
      <c r="DR128" s="102"/>
      <c r="DT128" s="102"/>
      <c r="DV128" s="104"/>
      <c r="DX128" s="104"/>
      <c r="EE128" s="77" cm="1">
        <f t="array" ref="EE128">IFERROR(_xlfn.IFS(DT128="",DR128,DT128&lt;&gt;"",(DR128-DT128)/(DV128*12)*DX128),"")</f>
        <v>0</v>
      </c>
      <c r="EF128" s="7"/>
      <c r="EG128" s="102"/>
      <c r="EH128" s="68" t="str">
        <f t="shared" si="76"/>
        <v/>
      </c>
      <c r="EI128" s="62"/>
    </row>
    <row r="129" spans="1:139" ht="15" customHeight="1" x14ac:dyDescent="0.25">
      <c r="A129" s="58"/>
      <c r="B129" s="58"/>
      <c r="R129" s="21" t="s">
        <v>30</v>
      </c>
      <c r="T129" s="69">
        <f>SUM(T119:T128)</f>
        <v>0</v>
      </c>
      <c r="U129" s="70"/>
      <c r="V129" s="71">
        <f>SUM(V119:V128)</f>
        <v>0</v>
      </c>
      <c r="W129" s="68" t="str">
        <f t="shared" si="71"/>
        <v>-</v>
      </c>
      <c r="X129" s="62"/>
      <c r="Y129" s="58"/>
      <c r="AO129" s="21" t="s">
        <v>30</v>
      </c>
      <c r="AQ129" s="69">
        <f>SUM(AQ119:AQ128)</f>
        <v>0</v>
      </c>
      <c r="AR129" s="70"/>
      <c r="AS129" s="71">
        <f>SUM(AS119:AS128)</f>
        <v>0</v>
      </c>
      <c r="AT129" s="68" t="str">
        <f t="shared" si="72"/>
        <v>-</v>
      </c>
      <c r="AU129" s="62"/>
      <c r="AV129" s="58"/>
      <c r="BL129" s="21" t="s">
        <v>30</v>
      </c>
      <c r="BN129" s="69">
        <f>SUM(BN119:BN128)</f>
        <v>0</v>
      </c>
      <c r="BO129" s="70"/>
      <c r="BP129" s="71">
        <f>SUM(BP119:BP128)</f>
        <v>0</v>
      </c>
      <c r="BQ129" s="68" t="str">
        <f t="shared" si="73"/>
        <v>-</v>
      </c>
      <c r="BR129" s="62"/>
      <c r="BS129" s="58"/>
      <c r="CI129" s="21" t="s">
        <v>30</v>
      </c>
      <c r="CK129" s="69">
        <f>SUM(CK119:CK128)</f>
        <v>0</v>
      </c>
      <c r="CL129" s="70"/>
      <c r="CM129" s="71">
        <f>SUM(CM119:CM128)</f>
        <v>0</v>
      </c>
      <c r="CN129" s="68" t="str">
        <f t="shared" si="74"/>
        <v>-</v>
      </c>
      <c r="CO129" s="78"/>
      <c r="CP129" s="58"/>
      <c r="DF129" s="21" t="s">
        <v>30</v>
      </c>
      <c r="DH129" s="69">
        <f>SUM(DH119:DH128)</f>
        <v>0</v>
      </c>
      <c r="DI129" s="70"/>
      <c r="DJ129" s="71">
        <f>SUM(DJ119:DJ128)</f>
        <v>0</v>
      </c>
      <c r="DK129" s="68" t="str">
        <f t="shared" si="75"/>
        <v>-</v>
      </c>
      <c r="DL129" s="78"/>
      <c r="DM129" s="58"/>
      <c r="EC129" s="21" t="s">
        <v>30</v>
      </c>
      <c r="EE129" s="69">
        <f>SUM(EE119:EE128)</f>
        <v>0</v>
      </c>
      <c r="EF129" s="70"/>
      <c r="EG129" s="71">
        <f>SUM(EG119:EG128)</f>
        <v>0</v>
      </c>
      <c r="EH129" s="68" t="str">
        <f t="shared" si="76"/>
        <v>-</v>
      </c>
      <c r="EI129" s="62"/>
    </row>
    <row r="130" spans="1:139" ht="15" customHeight="1" x14ac:dyDescent="0.25">
      <c r="A130" s="58"/>
      <c r="B130" s="58"/>
      <c r="C130" s="4" t="s">
        <v>43</v>
      </c>
      <c r="X130" s="62"/>
      <c r="Y130" s="58"/>
      <c r="Z130" s="4" t="s">
        <v>43</v>
      </c>
      <c r="AU130" s="62"/>
      <c r="AV130" s="58"/>
      <c r="AW130" s="4" t="s">
        <v>43</v>
      </c>
      <c r="BR130" s="62"/>
      <c r="BS130" s="58"/>
      <c r="BT130" s="4" t="s">
        <v>43</v>
      </c>
      <c r="CN130" s="7"/>
      <c r="CO130" s="78"/>
      <c r="CP130" s="58"/>
      <c r="CQ130" s="4" t="s">
        <v>43</v>
      </c>
      <c r="DK130" s="7"/>
      <c r="DL130" s="78"/>
      <c r="DM130" s="58"/>
      <c r="DN130" s="4" t="s">
        <v>43</v>
      </c>
      <c r="EI130" s="62"/>
    </row>
    <row r="131" spans="1:139" ht="15" customHeight="1" x14ac:dyDescent="0.25">
      <c r="A131" s="58"/>
      <c r="B131" s="58"/>
      <c r="C131" s="4" t="s">
        <v>44</v>
      </c>
      <c r="E131" s="4" t="s">
        <v>45</v>
      </c>
      <c r="G131" s="150" t="s">
        <v>152</v>
      </c>
      <c r="X131" s="62"/>
      <c r="Y131" s="58"/>
      <c r="Z131" s="4" t="s">
        <v>44</v>
      </c>
      <c r="AB131" s="4" t="s">
        <v>45</v>
      </c>
      <c r="AD131" s="150" t="s">
        <v>152</v>
      </c>
      <c r="AU131" s="62"/>
      <c r="AV131" s="58"/>
      <c r="AW131" s="4" t="s">
        <v>44</v>
      </c>
      <c r="AY131" s="4" t="s">
        <v>45</v>
      </c>
      <c r="BA131" s="150" t="s">
        <v>152</v>
      </c>
      <c r="BR131" s="62"/>
      <c r="BS131" s="58"/>
      <c r="BT131" s="4" t="s">
        <v>44</v>
      </c>
      <c r="BV131" s="4" t="s">
        <v>45</v>
      </c>
      <c r="BX131" s="150" t="s">
        <v>152</v>
      </c>
      <c r="CO131" s="62"/>
      <c r="CP131" s="58"/>
      <c r="CQ131" s="4" t="s">
        <v>44</v>
      </c>
      <c r="CS131" s="4" t="s">
        <v>45</v>
      </c>
      <c r="CU131" s="150" t="s">
        <v>152</v>
      </c>
      <c r="DL131" s="62"/>
      <c r="DM131" s="58"/>
      <c r="DN131" s="4" t="s">
        <v>44</v>
      </c>
      <c r="DP131" s="4" t="s">
        <v>45</v>
      </c>
      <c r="DR131" s="150" t="s">
        <v>152</v>
      </c>
      <c r="EI131" s="62"/>
    </row>
    <row r="132" spans="1:139" ht="15" customHeight="1" x14ac:dyDescent="0.25">
      <c r="A132" s="58"/>
      <c r="B132" s="58"/>
      <c r="C132" s="4" t="s">
        <v>46</v>
      </c>
      <c r="E132" s="4" t="s">
        <v>47</v>
      </c>
      <c r="V132" s="7"/>
      <c r="X132" s="62"/>
      <c r="Y132" s="58"/>
      <c r="Z132" s="4" t="s">
        <v>46</v>
      </c>
      <c r="AB132" s="4" t="s">
        <v>47</v>
      </c>
      <c r="AU132" s="62"/>
      <c r="AV132" s="58"/>
      <c r="AW132" s="4" t="s">
        <v>46</v>
      </c>
      <c r="AY132" s="4" t="s">
        <v>47</v>
      </c>
      <c r="BR132" s="62"/>
      <c r="BS132" s="58"/>
      <c r="BT132" s="4" t="s">
        <v>46</v>
      </c>
      <c r="BV132" s="4" t="s">
        <v>47</v>
      </c>
      <c r="CO132" s="62"/>
      <c r="CP132" s="58"/>
      <c r="CQ132" s="4" t="s">
        <v>46</v>
      </c>
      <c r="CS132" s="4" t="s">
        <v>47</v>
      </c>
      <c r="DL132" s="110"/>
      <c r="DM132" s="58"/>
      <c r="DN132" s="4" t="s">
        <v>46</v>
      </c>
      <c r="DP132" s="4" t="s">
        <v>47</v>
      </c>
      <c r="EI132" s="62"/>
    </row>
    <row r="133" spans="1:139" ht="15" customHeight="1" x14ac:dyDescent="0.25">
      <c r="A133" s="58"/>
      <c r="B133" s="58"/>
      <c r="C133" s="4" t="s">
        <v>48</v>
      </c>
      <c r="E133" s="4" t="s">
        <v>49</v>
      </c>
      <c r="X133" s="62"/>
      <c r="Y133" s="58"/>
      <c r="Z133" s="4" t="s">
        <v>48</v>
      </c>
      <c r="AB133" s="4" t="s">
        <v>49</v>
      </c>
      <c r="AU133" s="62"/>
      <c r="AV133" s="58"/>
      <c r="AW133" s="4" t="s">
        <v>48</v>
      </c>
      <c r="AY133" s="4" t="s">
        <v>49</v>
      </c>
      <c r="BR133" s="62"/>
      <c r="BS133" s="58"/>
      <c r="BT133" s="4" t="s">
        <v>48</v>
      </c>
      <c r="BV133" s="4" t="s">
        <v>49</v>
      </c>
      <c r="CO133" s="62"/>
      <c r="CP133" s="58"/>
      <c r="CQ133" s="4" t="s">
        <v>48</v>
      </c>
      <c r="CS133" s="4" t="s">
        <v>49</v>
      </c>
      <c r="DL133" s="62"/>
      <c r="DM133" s="58"/>
      <c r="DN133" s="4" t="s">
        <v>48</v>
      </c>
      <c r="DP133" s="4" t="s">
        <v>49</v>
      </c>
      <c r="EI133" s="62"/>
    </row>
    <row r="134" spans="1:139" ht="15" customHeight="1" x14ac:dyDescent="0.25">
      <c r="B134" s="58"/>
      <c r="X134" s="62"/>
      <c r="Y134" s="58"/>
      <c r="AU134" s="62"/>
      <c r="AV134" s="58"/>
      <c r="BR134" s="62"/>
      <c r="BS134" s="58"/>
      <c r="CO134" s="62"/>
      <c r="CP134" s="58"/>
      <c r="DL134" s="62"/>
      <c r="DM134" s="58"/>
      <c r="EI134" s="62"/>
    </row>
    <row r="135" spans="1:139" ht="15" customHeight="1" x14ac:dyDescent="0.25">
      <c r="A135" s="58"/>
      <c r="B135" s="59"/>
      <c r="C135" s="9" t="s">
        <v>124</v>
      </c>
      <c r="D135" s="5"/>
      <c r="E135" s="5"/>
      <c r="F135" s="5"/>
      <c r="G135" s="5"/>
      <c r="H135" s="5"/>
      <c r="I135" s="5"/>
      <c r="J135" s="5"/>
      <c r="K135" s="5"/>
      <c r="L135" s="5"/>
      <c r="M135" s="5"/>
      <c r="N135" s="5"/>
      <c r="O135" s="5"/>
      <c r="P135" s="5"/>
      <c r="Q135" s="75" t="s">
        <v>31</v>
      </c>
      <c r="R135" s="20"/>
      <c r="S135" s="5"/>
      <c r="T135" s="5"/>
      <c r="Y135" s="59"/>
      <c r="Z135" s="9" t="s">
        <v>124</v>
      </c>
      <c r="AA135" s="5"/>
      <c r="AB135" s="5"/>
      <c r="AC135" s="5"/>
      <c r="AD135" s="5"/>
      <c r="AE135" s="5"/>
      <c r="AF135" s="5"/>
      <c r="AG135" s="5"/>
      <c r="AH135" s="5"/>
      <c r="AI135" s="5"/>
      <c r="AJ135" s="5"/>
      <c r="AK135" s="5"/>
      <c r="AL135" s="5"/>
      <c r="AM135" s="5"/>
      <c r="AN135" s="76" t="s">
        <v>31</v>
      </c>
      <c r="AO135" s="5"/>
      <c r="AP135" s="5"/>
      <c r="AQ135" s="5"/>
      <c r="AV135" s="59"/>
      <c r="AW135" s="9" t="s">
        <v>124</v>
      </c>
      <c r="AX135" s="5"/>
      <c r="AY135" s="5"/>
      <c r="AZ135" s="5"/>
      <c r="BA135" s="5"/>
      <c r="BB135" s="5"/>
      <c r="BC135" s="5"/>
      <c r="BD135" s="5"/>
      <c r="BE135" s="5"/>
      <c r="BF135" s="5"/>
      <c r="BG135" s="5"/>
      <c r="BH135" s="5"/>
      <c r="BI135" s="5"/>
      <c r="BJ135" s="5"/>
      <c r="BK135" s="76" t="s">
        <v>31</v>
      </c>
      <c r="BL135" s="5"/>
      <c r="BM135" s="5"/>
      <c r="BN135" s="5"/>
      <c r="BS135" s="59"/>
      <c r="BT135" s="9" t="s">
        <v>124</v>
      </c>
      <c r="BU135" s="5"/>
      <c r="BV135" s="5"/>
      <c r="BW135" s="5"/>
      <c r="BX135" s="5"/>
      <c r="BY135" s="5"/>
      <c r="BZ135" s="5"/>
      <c r="CA135" s="5"/>
      <c r="CB135" s="5"/>
      <c r="CC135" s="5"/>
      <c r="CD135" s="5"/>
      <c r="CE135" s="5"/>
      <c r="CF135" s="5"/>
      <c r="CG135" s="5"/>
      <c r="CH135" s="76" t="s">
        <v>31</v>
      </c>
      <c r="CI135" s="5"/>
      <c r="CJ135" s="5"/>
      <c r="CK135" s="5"/>
      <c r="CP135" s="59"/>
      <c r="CQ135" s="9" t="s">
        <v>124</v>
      </c>
      <c r="CR135" s="5"/>
      <c r="CS135" s="5"/>
      <c r="CT135" s="5"/>
      <c r="CU135" s="5"/>
      <c r="CV135" s="5"/>
      <c r="CW135" s="5"/>
      <c r="CX135" s="5"/>
      <c r="CY135" s="5"/>
      <c r="CZ135" s="5"/>
      <c r="DA135" s="5"/>
      <c r="DB135" s="5"/>
      <c r="DC135" s="5"/>
      <c r="DD135" s="5"/>
      <c r="DE135" s="76" t="s">
        <v>31</v>
      </c>
      <c r="DF135" s="5"/>
      <c r="DG135" s="5"/>
      <c r="DH135" s="5"/>
      <c r="DM135" s="59"/>
      <c r="DN135" s="9" t="s">
        <v>124</v>
      </c>
      <c r="DO135" s="5"/>
      <c r="DP135" s="5"/>
      <c r="DQ135" s="5"/>
      <c r="DR135" s="5"/>
      <c r="DS135" s="5"/>
      <c r="DT135" s="5"/>
      <c r="DU135" s="5"/>
      <c r="DV135" s="5"/>
      <c r="DW135" s="5"/>
      <c r="DX135" s="5"/>
      <c r="DY135" s="5"/>
      <c r="DZ135" s="5"/>
      <c r="EA135" s="5"/>
      <c r="EB135" s="76" t="s">
        <v>31</v>
      </c>
      <c r="EC135" s="5"/>
      <c r="ED135" s="5"/>
      <c r="EE135" s="5"/>
      <c r="EI135" s="62"/>
    </row>
    <row r="136" spans="1:139" ht="15" customHeight="1" x14ac:dyDescent="0.25">
      <c r="A136" s="58"/>
      <c r="B136" s="58"/>
      <c r="C136" s="4" t="s">
        <v>32</v>
      </c>
      <c r="G136" s="73" t="s">
        <v>33</v>
      </c>
      <c r="H136" s="73"/>
      <c r="I136" s="73"/>
      <c r="J136" s="73"/>
      <c r="K136" s="73"/>
      <c r="L136" s="73"/>
      <c r="M136" s="73"/>
      <c r="Q136" s="6" t="s">
        <v>24</v>
      </c>
      <c r="R136" s="6" t="s">
        <v>25</v>
      </c>
      <c r="T136" s="74" t="s">
        <v>26</v>
      </c>
      <c r="U136" s="74"/>
      <c r="V136" s="74" t="s">
        <v>27</v>
      </c>
      <c r="W136" s="74" t="s">
        <v>28</v>
      </c>
      <c r="X136" s="74"/>
      <c r="Y136" s="58"/>
      <c r="Z136" s="4" t="s">
        <v>32</v>
      </c>
      <c r="AD136" s="73" t="s">
        <v>33</v>
      </c>
      <c r="AE136" s="73"/>
      <c r="AF136" s="73"/>
      <c r="AG136" s="73"/>
      <c r="AH136" s="73"/>
      <c r="AI136" s="73"/>
      <c r="AJ136" s="73"/>
      <c r="AN136" s="74" t="s">
        <v>24</v>
      </c>
      <c r="AO136" s="74" t="s">
        <v>25</v>
      </c>
      <c r="AQ136" s="74" t="s">
        <v>26</v>
      </c>
      <c r="AR136" s="74"/>
      <c r="AS136" s="74" t="s">
        <v>27</v>
      </c>
      <c r="AT136" s="74" t="s">
        <v>28</v>
      </c>
      <c r="AU136" s="74"/>
      <c r="AV136" s="58"/>
      <c r="AW136" s="4" t="s">
        <v>32</v>
      </c>
      <c r="BA136" s="73" t="s">
        <v>33</v>
      </c>
      <c r="BB136" s="73"/>
      <c r="BC136" s="73"/>
      <c r="BD136" s="73"/>
      <c r="BE136" s="73"/>
      <c r="BF136" s="73"/>
      <c r="BG136" s="73"/>
      <c r="BK136" s="74" t="s">
        <v>24</v>
      </c>
      <c r="BL136" s="74" t="s">
        <v>25</v>
      </c>
      <c r="BN136" s="74" t="s">
        <v>26</v>
      </c>
      <c r="BO136" s="74"/>
      <c r="BP136" s="74" t="s">
        <v>27</v>
      </c>
      <c r="BQ136" s="74" t="s">
        <v>28</v>
      </c>
      <c r="BR136" s="74"/>
      <c r="BS136" s="58"/>
      <c r="BT136" s="4" t="s">
        <v>32</v>
      </c>
      <c r="BX136" s="73" t="s">
        <v>33</v>
      </c>
      <c r="BY136" s="73"/>
      <c r="BZ136" s="73"/>
      <c r="CA136" s="73"/>
      <c r="CB136" s="73"/>
      <c r="CC136" s="73"/>
      <c r="CD136" s="73"/>
      <c r="CH136" s="74" t="s">
        <v>24</v>
      </c>
      <c r="CI136" s="74" t="s">
        <v>25</v>
      </c>
      <c r="CK136" s="74" t="s">
        <v>26</v>
      </c>
      <c r="CL136" s="74"/>
      <c r="CM136" s="74" t="s">
        <v>27</v>
      </c>
      <c r="CN136" s="74" t="s">
        <v>28</v>
      </c>
      <c r="CO136" s="74"/>
      <c r="CP136" s="58"/>
      <c r="CQ136" s="4" t="s">
        <v>32</v>
      </c>
      <c r="CU136" s="73" t="s">
        <v>33</v>
      </c>
      <c r="CV136" s="73"/>
      <c r="CW136" s="73"/>
      <c r="CX136" s="73"/>
      <c r="CY136" s="73"/>
      <c r="CZ136" s="73"/>
      <c r="DA136" s="73"/>
      <c r="DE136" s="74" t="s">
        <v>24</v>
      </c>
      <c r="DF136" s="74" t="s">
        <v>25</v>
      </c>
      <c r="DH136" s="74" t="s">
        <v>26</v>
      </c>
      <c r="DI136" s="74"/>
      <c r="DJ136" s="74" t="s">
        <v>27</v>
      </c>
      <c r="DK136" s="74" t="s">
        <v>28</v>
      </c>
      <c r="DL136" s="74"/>
      <c r="DM136" s="58"/>
      <c r="DN136" s="4" t="s">
        <v>32</v>
      </c>
      <c r="DR136" s="73" t="s">
        <v>33</v>
      </c>
      <c r="DS136" s="73"/>
      <c r="DT136" s="73"/>
      <c r="DU136" s="73"/>
      <c r="DV136" s="73"/>
      <c r="DW136" s="73"/>
      <c r="DX136" s="73"/>
      <c r="EB136" s="74" t="s">
        <v>24</v>
      </c>
      <c r="EC136" s="74" t="s">
        <v>25</v>
      </c>
      <c r="EE136" s="74" t="s">
        <v>26</v>
      </c>
      <c r="EF136" s="74"/>
      <c r="EG136" s="74" t="s">
        <v>27</v>
      </c>
      <c r="EH136" s="74" t="s">
        <v>28</v>
      </c>
      <c r="EI136" s="62"/>
    </row>
    <row r="137" spans="1:139" ht="15" customHeight="1" x14ac:dyDescent="0.25">
      <c r="A137" s="58"/>
      <c r="B137" s="146"/>
      <c r="C137" s="93"/>
      <c r="D137" s="94"/>
      <c r="E137" s="94"/>
      <c r="F137" s="95"/>
      <c r="G137" s="94"/>
      <c r="H137" s="94"/>
      <c r="I137" s="94"/>
      <c r="J137" s="94"/>
      <c r="K137" s="94"/>
      <c r="L137" s="94"/>
      <c r="M137" s="95"/>
      <c r="Q137" s="97"/>
      <c r="R137" s="98"/>
      <c r="T137" s="102">
        <f t="shared" ref="T137:T146" si="77">ROUND(IFERROR(Q137*R137,0),0)</f>
        <v>0</v>
      </c>
      <c r="U137" s="7"/>
      <c r="V137" s="102"/>
      <c r="W137" s="68" t="str">
        <f t="shared" ref="W137:W147" si="78">IFERROR(IF(ISNUMBER(V137),V137/T137,""),"-")</f>
        <v/>
      </c>
      <c r="Y137" s="146"/>
      <c r="Z137" s="93"/>
      <c r="AA137" s="94"/>
      <c r="AB137" s="94"/>
      <c r="AC137" s="95"/>
      <c r="AD137" s="94"/>
      <c r="AE137" s="94"/>
      <c r="AF137" s="94"/>
      <c r="AG137" s="94"/>
      <c r="AH137" s="94"/>
      <c r="AI137" s="94"/>
      <c r="AJ137" s="95"/>
      <c r="AN137" s="99"/>
      <c r="AO137" s="95"/>
      <c r="AQ137" s="102">
        <f>ROUND(IFERROR(AN137*AO137,0),0)</f>
        <v>0</v>
      </c>
      <c r="AR137" s="7"/>
      <c r="AS137" s="102"/>
      <c r="AT137" s="68" t="str">
        <f t="shared" ref="AT137:AT147" si="79">IFERROR(IF(ISNUMBER(AS137),AS137/AQ137,""),"-")</f>
        <v/>
      </c>
      <c r="AV137" s="146"/>
      <c r="AW137" s="93"/>
      <c r="AX137" s="94"/>
      <c r="AY137" s="94"/>
      <c r="AZ137" s="95"/>
      <c r="BA137" s="94"/>
      <c r="BB137" s="94"/>
      <c r="BC137" s="94"/>
      <c r="BD137" s="94"/>
      <c r="BE137" s="94"/>
      <c r="BF137" s="94"/>
      <c r="BG137" s="95"/>
      <c r="BK137" s="99"/>
      <c r="BL137" s="95"/>
      <c r="BN137" s="102">
        <f>ROUND(IFERROR(BK137*BL137,0),0)</f>
        <v>0</v>
      </c>
      <c r="BO137" s="7"/>
      <c r="BP137" s="102"/>
      <c r="BQ137" s="68" t="str">
        <f t="shared" ref="BQ137:BQ147" si="80">IFERROR(IF(ISNUMBER(BP137),BP137/BN137,""),"-")</f>
        <v/>
      </c>
      <c r="BS137" s="146"/>
      <c r="BT137" s="93"/>
      <c r="BU137" s="94"/>
      <c r="BV137" s="94"/>
      <c r="BW137" s="95"/>
      <c r="BX137" s="94"/>
      <c r="BY137" s="94"/>
      <c r="BZ137" s="94"/>
      <c r="CA137" s="94"/>
      <c r="CB137" s="94"/>
      <c r="CC137" s="94"/>
      <c r="CD137" s="95"/>
      <c r="CH137" s="99"/>
      <c r="CI137" s="95"/>
      <c r="CK137" s="102">
        <f>ROUND(IFERROR(CH137*CI137,0),0)</f>
        <v>0</v>
      </c>
      <c r="CL137" s="7"/>
      <c r="CM137" s="102"/>
      <c r="CN137" s="68" t="str">
        <f t="shared" ref="CN137:CN147" si="81">IFERROR(IF(ISNUMBER(CM137),CM137/CK137,""),"-")</f>
        <v/>
      </c>
      <c r="CO137" s="7"/>
      <c r="CP137" s="146"/>
      <c r="CQ137" s="93"/>
      <c r="CR137" s="94"/>
      <c r="CS137" s="94"/>
      <c r="CT137" s="95"/>
      <c r="CU137" s="94"/>
      <c r="CV137" s="94"/>
      <c r="CW137" s="94"/>
      <c r="CX137" s="94"/>
      <c r="CY137" s="94"/>
      <c r="CZ137" s="94"/>
      <c r="DA137" s="95"/>
      <c r="DE137" s="99"/>
      <c r="DF137" s="95"/>
      <c r="DH137" s="102">
        <f t="shared" ref="DH137:DH146" si="82">ROUND(IFERROR(DE137*DF137,0),0)</f>
        <v>0</v>
      </c>
      <c r="DI137" s="7"/>
      <c r="DJ137" s="102"/>
      <c r="DK137" s="68" t="str">
        <f t="shared" ref="DK137:DK147" si="83">IFERROR(IF(ISNUMBER(DJ137),DJ137/DH137,""),"-")</f>
        <v/>
      </c>
      <c r="DL137" s="7"/>
      <c r="DM137" s="146"/>
      <c r="DN137" s="93"/>
      <c r="DO137" s="94"/>
      <c r="DP137" s="94"/>
      <c r="DQ137" s="95"/>
      <c r="DR137" s="94"/>
      <c r="DS137" s="94"/>
      <c r="DT137" s="94"/>
      <c r="DU137" s="94"/>
      <c r="DV137" s="94"/>
      <c r="DW137" s="94"/>
      <c r="DX137" s="95"/>
      <c r="EB137" s="99"/>
      <c r="EC137" s="95"/>
      <c r="EE137" s="102">
        <f>ROUND(IFERROR(EB137*EC137,0),0)</f>
        <v>0</v>
      </c>
      <c r="EF137" s="7"/>
      <c r="EG137" s="102"/>
      <c r="EH137" s="68" t="str">
        <f t="shared" ref="EH137:EH147" si="84">IFERROR(IF(ISNUMBER(EG137),EG137/EE137,""),"-")</f>
        <v/>
      </c>
      <c r="EI137" s="62"/>
    </row>
    <row r="138" spans="1:139" ht="15" customHeight="1" x14ac:dyDescent="0.25">
      <c r="A138" s="58"/>
      <c r="B138" s="146"/>
      <c r="C138" s="93"/>
      <c r="D138" s="94"/>
      <c r="E138" s="94"/>
      <c r="F138" s="95"/>
      <c r="G138" s="94"/>
      <c r="H138" s="94"/>
      <c r="I138" s="94"/>
      <c r="J138" s="94"/>
      <c r="K138" s="94"/>
      <c r="L138" s="94"/>
      <c r="M138" s="95"/>
      <c r="Q138" s="97"/>
      <c r="R138" s="98"/>
      <c r="T138" s="102">
        <f t="shared" si="77"/>
        <v>0</v>
      </c>
      <c r="U138" s="7"/>
      <c r="V138" s="102"/>
      <c r="W138" s="68" t="str">
        <f t="shared" si="78"/>
        <v/>
      </c>
      <c r="Y138" s="146"/>
      <c r="Z138" s="93"/>
      <c r="AA138" s="94"/>
      <c r="AB138" s="94"/>
      <c r="AC138" s="95"/>
      <c r="AD138" s="94"/>
      <c r="AE138" s="94"/>
      <c r="AF138" s="94"/>
      <c r="AG138" s="94"/>
      <c r="AH138" s="94"/>
      <c r="AI138" s="94"/>
      <c r="AJ138" s="95"/>
      <c r="AN138" s="99"/>
      <c r="AO138" s="95"/>
      <c r="AQ138" s="102">
        <f t="shared" ref="AQ138:AQ146" si="85">ROUND(IFERROR(AN138*AO138,0),0)</f>
        <v>0</v>
      </c>
      <c r="AR138" s="7"/>
      <c r="AS138" s="102"/>
      <c r="AT138" s="68" t="str">
        <f t="shared" si="79"/>
        <v/>
      </c>
      <c r="AV138" s="146"/>
      <c r="AW138" s="93"/>
      <c r="AX138" s="94"/>
      <c r="AY138" s="94"/>
      <c r="AZ138" s="95"/>
      <c r="BA138" s="94"/>
      <c r="BB138" s="94"/>
      <c r="BC138" s="94"/>
      <c r="BD138" s="94"/>
      <c r="BE138" s="94"/>
      <c r="BF138" s="94"/>
      <c r="BG138" s="95"/>
      <c r="BK138" s="99"/>
      <c r="BL138" s="95"/>
      <c r="BN138" s="102">
        <f t="shared" ref="BN138:BN146" si="86">ROUND(IFERROR(BK138*BL138,0),0)</f>
        <v>0</v>
      </c>
      <c r="BO138" s="7"/>
      <c r="BP138" s="102"/>
      <c r="BQ138" s="68" t="str">
        <f t="shared" si="80"/>
        <v/>
      </c>
      <c r="BS138" s="146"/>
      <c r="BT138" s="93"/>
      <c r="BU138" s="94"/>
      <c r="BV138" s="94"/>
      <c r="BW138" s="95"/>
      <c r="BX138" s="94"/>
      <c r="BY138" s="94"/>
      <c r="BZ138" s="94"/>
      <c r="CA138" s="94"/>
      <c r="CB138" s="94"/>
      <c r="CC138" s="94"/>
      <c r="CD138" s="95"/>
      <c r="CH138" s="99"/>
      <c r="CI138" s="95"/>
      <c r="CK138" s="102">
        <f t="shared" ref="CK138:CK146" si="87">ROUND(IFERROR(CH138*CI138,0),0)</f>
        <v>0</v>
      </c>
      <c r="CL138" s="7"/>
      <c r="CM138" s="102"/>
      <c r="CN138" s="68" t="str">
        <f t="shared" si="81"/>
        <v/>
      </c>
      <c r="CO138" s="7"/>
      <c r="CP138" s="146"/>
      <c r="CQ138" s="93"/>
      <c r="CR138" s="94"/>
      <c r="CS138" s="94"/>
      <c r="CT138" s="95"/>
      <c r="CU138" s="94"/>
      <c r="CV138" s="94"/>
      <c r="CW138" s="94"/>
      <c r="CX138" s="94"/>
      <c r="CY138" s="94"/>
      <c r="CZ138" s="94"/>
      <c r="DA138" s="95"/>
      <c r="DE138" s="99"/>
      <c r="DF138" s="95"/>
      <c r="DH138" s="102">
        <f t="shared" si="82"/>
        <v>0</v>
      </c>
      <c r="DI138" s="7"/>
      <c r="DJ138" s="102"/>
      <c r="DK138" s="68" t="str">
        <f t="shared" si="83"/>
        <v/>
      </c>
      <c r="DL138" s="7"/>
      <c r="DM138" s="146"/>
      <c r="DN138" s="93"/>
      <c r="DO138" s="94"/>
      <c r="DP138" s="94"/>
      <c r="DQ138" s="95"/>
      <c r="DR138" s="94"/>
      <c r="DS138" s="94"/>
      <c r="DT138" s="94"/>
      <c r="DU138" s="94"/>
      <c r="DV138" s="94"/>
      <c r="DW138" s="94"/>
      <c r="DX138" s="95"/>
      <c r="EB138" s="99"/>
      <c r="EC138" s="95"/>
      <c r="EE138" s="102">
        <f t="shared" ref="EE138:EE146" si="88">ROUND(IFERROR(EB138*EC138,0),0)</f>
        <v>0</v>
      </c>
      <c r="EF138" s="7"/>
      <c r="EG138" s="102"/>
      <c r="EH138" s="68" t="str">
        <f t="shared" si="84"/>
        <v/>
      </c>
      <c r="EI138" s="62"/>
    </row>
    <row r="139" spans="1:139" ht="15" customHeight="1" x14ac:dyDescent="0.25">
      <c r="A139" s="58"/>
      <c r="B139" s="146"/>
      <c r="C139" s="93"/>
      <c r="D139" s="94"/>
      <c r="E139" s="94"/>
      <c r="F139" s="95"/>
      <c r="G139" s="94"/>
      <c r="H139" s="94"/>
      <c r="I139" s="94"/>
      <c r="J139" s="94"/>
      <c r="K139" s="94"/>
      <c r="L139" s="94"/>
      <c r="M139" s="95"/>
      <c r="Q139" s="97"/>
      <c r="R139" s="98"/>
      <c r="T139" s="102">
        <f t="shared" si="77"/>
        <v>0</v>
      </c>
      <c r="U139" s="7"/>
      <c r="V139" s="102"/>
      <c r="W139" s="68" t="str">
        <f t="shared" si="78"/>
        <v/>
      </c>
      <c r="Y139" s="146"/>
      <c r="Z139" s="93"/>
      <c r="AA139" s="94"/>
      <c r="AB139" s="94"/>
      <c r="AC139" s="95"/>
      <c r="AD139" s="94"/>
      <c r="AE139" s="94"/>
      <c r="AF139" s="94"/>
      <c r="AG139" s="94"/>
      <c r="AH139" s="94"/>
      <c r="AI139" s="94"/>
      <c r="AJ139" s="95"/>
      <c r="AN139" s="99"/>
      <c r="AO139" s="95"/>
      <c r="AQ139" s="102">
        <f t="shared" si="85"/>
        <v>0</v>
      </c>
      <c r="AR139" s="7"/>
      <c r="AS139" s="102"/>
      <c r="AT139" s="68" t="str">
        <f t="shared" si="79"/>
        <v/>
      </c>
      <c r="AV139" s="146"/>
      <c r="AW139" s="93"/>
      <c r="AX139" s="94"/>
      <c r="AY139" s="94"/>
      <c r="AZ139" s="95"/>
      <c r="BA139" s="94"/>
      <c r="BB139" s="94"/>
      <c r="BC139" s="94"/>
      <c r="BD139" s="94"/>
      <c r="BE139" s="94"/>
      <c r="BF139" s="94"/>
      <c r="BG139" s="95"/>
      <c r="BK139" s="99"/>
      <c r="BL139" s="95"/>
      <c r="BN139" s="102">
        <f t="shared" si="86"/>
        <v>0</v>
      </c>
      <c r="BO139" s="7"/>
      <c r="BP139" s="102"/>
      <c r="BQ139" s="68" t="str">
        <f t="shared" si="80"/>
        <v/>
      </c>
      <c r="BS139" s="146"/>
      <c r="BT139" s="93"/>
      <c r="BU139" s="94"/>
      <c r="BV139" s="94"/>
      <c r="BW139" s="95"/>
      <c r="BX139" s="94"/>
      <c r="BY139" s="94"/>
      <c r="BZ139" s="94"/>
      <c r="CA139" s="94"/>
      <c r="CB139" s="94"/>
      <c r="CC139" s="94"/>
      <c r="CD139" s="95"/>
      <c r="CH139" s="99"/>
      <c r="CI139" s="95"/>
      <c r="CK139" s="102">
        <f t="shared" si="87"/>
        <v>0</v>
      </c>
      <c r="CL139" s="7"/>
      <c r="CM139" s="102"/>
      <c r="CN139" s="68" t="str">
        <f t="shared" si="81"/>
        <v/>
      </c>
      <c r="CO139" s="7"/>
      <c r="CP139" s="146"/>
      <c r="CQ139" s="93"/>
      <c r="CR139" s="94"/>
      <c r="CS139" s="94"/>
      <c r="CT139" s="95"/>
      <c r="CU139" s="94"/>
      <c r="CV139" s="94"/>
      <c r="CW139" s="94"/>
      <c r="CX139" s="94"/>
      <c r="CY139" s="94"/>
      <c r="CZ139" s="94"/>
      <c r="DA139" s="95"/>
      <c r="DE139" s="99"/>
      <c r="DF139" s="95"/>
      <c r="DH139" s="102">
        <f t="shared" si="82"/>
        <v>0</v>
      </c>
      <c r="DI139" s="7"/>
      <c r="DJ139" s="102"/>
      <c r="DK139" s="68" t="str">
        <f t="shared" si="83"/>
        <v/>
      </c>
      <c r="DL139" s="7"/>
      <c r="DM139" s="146"/>
      <c r="DN139" s="93"/>
      <c r="DO139" s="94"/>
      <c r="DP139" s="94"/>
      <c r="DQ139" s="95"/>
      <c r="DR139" s="94"/>
      <c r="DS139" s="94"/>
      <c r="DT139" s="94"/>
      <c r="DU139" s="94"/>
      <c r="DV139" s="94"/>
      <c r="DW139" s="94"/>
      <c r="DX139" s="95"/>
      <c r="EB139" s="99"/>
      <c r="EC139" s="95"/>
      <c r="EE139" s="102">
        <f t="shared" si="88"/>
        <v>0</v>
      </c>
      <c r="EF139" s="7"/>
      <c r="EG139" s="102"/>
      <c r="EH139" s="68" t="str">
        <f t="shared" si="84"/>
        <v/>
      </c>
      <c r="EI139" s="62"/>
    </row>
    <row r="140" spans="1:139" ht="15" customHeight="1" x14ac:dyDescent="0.25">
      <c r="A140" s="58"/>
      <c r="B140" s="146"/>
      <c r="C140" s="93"/>
      <c r="D140" s="94"/>
      <c r="E140" s="94"/>
      <c r="F140" s="95"/>
      <c r="G140" s="94"/>
      <c r="H140" s="94"/>
      <c r="I140" s="94"/>
      <c r="J140" s="94"/>
      <c r="K140" s="94"/>
      <c r="L140" s="94"/>
      <c r="M140" s="95"/>
      <c r="Q140" s="97"/>
      <c r="R140" s="98"/>
      <c r="T140" s="102">
        <f t="shared" si="77"/>
        <v>0</v>
      </c>
      <c r="U140" s="7"/>
      <c r="V140" s="102"/>
      <c r="W140" s="68" t="str">
        <f t="shared" si="78"/>
        <v/>
      </c>
      <c r="Y140" s="146"/>
      <c r="Z140" s="93"/>
      <c r="AA140" s="94"/>
      <c r="AB140" s="94"/>
      <c r="AC140" s="95"/>
      <c r="AD140" s="94"/>
      <c r="AE140" s="94"/>
      <c r="AF140" s="94"/>
      <c r="AG140" s="94"/>
      <c r="AH140" s="94"/>
      <c r="AI140" s="94"/>
      <c r="AJ140" s="95"/>
      <c r="AN140" s="99"/>
      <c r="AO140" s="95"/>
      <c r="AQ140" s="102">
        <f t="shared" si="85"/>
        <v>0</v>
      </c>
      <c r="AR140" s="7"/>
      <c r="AS140" s="102"/>
      <c r="AT140" s="68" t="str">
        <f t="shared" si="79"/>
        <v/>
      </c>
      <c r="AV140" s="146"/>
      <c r="AW140" s="93"/>
      <c r="AX140" s="94"/>
      <c r="AY140" s="94"/>
      <c r="AZ140" s="95"/>
      <c r="BA140" s="94"/>
      <c r="BB140" s="94"/>
      <c r="BC140" s="94"/>
      <c r="BD140" s="94"/>
      <c r="BE140" s="94"/>
      <c r="BF140" s="94"/>
      <c r="BG140" s="95"/>
      <c r="BK140" s="99"/>
      <c r="BL140" s="95"/>
      <c r="BN140" s="102">
        <f t="shared" si="86"/>
        <v>0</v>
      </c>
      <c r="BO140" s="7"/>
      <c r="BP140" s="102"/>
      <c r="BQ140" s="68" t="str">
        <f t="shared" si="80"/>
        <v/>
      </c>
      <c r="BS140" s="146"/>
      <c r="BT140" s="93"/>
      <c r="BU140" s="94"/>
      <c r="BV140" s="94"/>
      <c r="BW140" s="95"/>
      <c r="BX140" s="94"/>
      <c r="BY140" s="94"/>
      <c r="BZ140" s="94"/>
      <c r="CA140" s="94"/>
      <c r="CB140" s="94"/>
      <c r="CC140" s="94"/>
      <c r="CD140" s="95"/>
      <c r="CH140" s="99"/>
      <c r="CI140" s="95"/>
      <c r="CK140" s="102">
        <f t="shared" si="87"/>
        <v>0</v>
      </c>
      <c r="CL140" s="7"/>
      <c r="CM140" s="102"/>
      <c r="CN140" s="68" t="str">
        <f t="shared" si="81"/>
        <v/>
      </c>
      <c r="CO140" s="7"/>
      <c r="CP140" s="146"/>
      <c r="CQ140" s="93"/>
      <c r="CR140" s="94"/>
      <c r="CS140" s="94"/>
      <c r="CT140" s="95"/>
      <c r="CU140" s="94"/>
      <c r="CV140" s="94"/>
      <c r="CW140" s="94"/>
      <c r="CX140" s="94"/>
      <c r="CY140" s="94"/>
      <c r="CZ140" s="94"/>
      <c r="DA140" s="95"/>
      <c r="DE140" s="99"/>
      <c r="DF140" s="95"/>
      <c r="DH140" s="102">
        <f t="shared" si="82"/>
        <v>0</v>
      </c>
      <c r="DI140" s="7"/>
      <c r="DJ140" s="102"/>
      <c r="DK140" s="68" t="str">
        <f t="shared" si="83"/>
        <v/>
      </c>
      <c r="DL140" s="7"/>
      <c r="DM140" s="146"/>
      <c r="DN140" s="93"/>
      <c r="DO140" s="94"/>
      <c r="DP140" s="94"/>
      <c r="DQ140" s="95"/>
      <c r="DR140" s="94"/>
      <c r="DS140" s="94"/>
      <c r="DT140" s="94"/>
      <c r="DU140" s="94"/>
      <c r="DV140" s="94"/>
      <c r="DW140" s="94"/>
      <c r="DX140" s="95"/>
      <c r="EB140" s="99"/>
      <c r="EC140" s="95"/>
      <c r="EE140" s="102">
        <f t="shared" si="88"/>
        <v>0</v>
      </c>
      <c r="EF140" s="7"/>
      <c r="EG140" s="102"/>
      <c r="EH140" s="68" t="str">
        <f t="shared" si="84"/>
        <v/>
      </c>
      <c r="EI140" s="62"/>
    </row>
    <row r="141" spans="1:139" ht="15" customHeight="1" x14ac:dyDescent="0.25">
      <c r="A141" s="58"/>
      <c r="B141" s="146"/>
      <c r="C141" s="93"/>
      <c r="D141" s="94"/>
      <c r="E141" s="94"/>
      <c r="F141" s="95"/>
      <c r="G141" s="94"/>
      <c r="H141" s="94"/>
      <c r="I141" s="94"/>
      <c r="J141" s="94"/>
      <c r="K141" s="94"/>
      <c r="L141" s="94"/>
      <c r="M141" s="95"/>
      <c r="Q141" s="97"/>
      <c r="R141" s="98"/>
      <c r="T141" s="102">
        <f t="shared" si="77"/>
        <v>0</v>
      </c>
      <c r="U141" s="7"/>
      <c r="V141" s="102"/>
      <c r="W141" s="68" t="str">
        <f t="shared" si="78"/>
        <v/>
      </c>
      <c r="Y141" s="146"/>
      <c r="Z141" s="93"/>
      <c r="AA141" s="94"/>
      <c r="AB141" s="94"/>
      <c r="AC141" s="95"/>
      <c r="AD141" s="94"/>
      <c r="AE141" s="94"/>
      <c r="AF141" s="94"/>
      <c r="AG141" s="94"/>
      <c r="AH141" s="94"/>
      <c r="AI141" s="94"/>
      <c r="AJ141" s="95"/>
      <c r="AN141" s="99"/>
      <c r="AO141" s="95"/>
      <c r="AQ141" s="102">
        <f t="shared" si="85"/>
        <v>0</v>
      </c>
      <c r="AR141" s="7"/>
      <c r="AS141" s="102"/>
      <c r="AT141" s="68" t="str">
        <f t="shared" si="79"/>
        <v/>
      </c>
      <c r="AV141" s="146"/>
      <c r="AW141" s="93"/>
      <c r="AX141" s="94"/>
      <c r="AY141" s="94"/>
      <c r="AZ141" s="95"/>
      <c r="BA141" s="94"/>
      <c r="BB141" s="94"/>
      <c r="BC141" s="94"/>
      <c r="BD141" s="94"/>
      <c r="BE141" s="94"/>
      <c r="BF141" s="94"/>
      <c r="BG141" s="95"/>
      <c r="BK141" s="99"/>
      <c r="BL141" s="95"/>
      <c r="BN141" s="102">
        <f t="shared" si="86"/>
        <v>0</v>
      </c>
      <c r="BO141" s="7"/>
      <c r="BP141" s="102"/>
      <c r="BQ141" s="68" t="str">
        <f t="shared" si="80"/>
        <v/>
      </c>
      <c r="BS141" s="146"/>
      <c r="BT141" s="93"/>
      <c r="BU141" s="94"/>
      <c r="BV141" s="94"/>
      <c r="BW141" s="95"/>
      <c r="BX141" s="94"/>
      <c r="BY141" s="94"/>
      <c r="BZ141" s="94"/>
      <c r="CA141" s="94"/>
      <c r="CB141" s="94"/>
      <c r="CC141" s="94"/>
      <c r="CD141" s="95"/>
      <c r="CH141" s="99"/>
      <c r="CI141" s="95"/>
      <c r="CK141" s="102">
        <f t="shared" si="87"/>
        <v>0</v>
      </c>
      <c r="CL141" s="7"/>
      <c r="CM141" s="102"/>
      <c r="CN141" s="68" t="str">
        <f t="shared" si="81"/>
        <v/>
      </c>
      <c r="CO141" s="7"/>
      <c r="CP141" s="146"/>
      <c r="CQ141" s="93"/>
      <c r="CR141" s="94"/>
      <c r="CS141" s="94"/>
      <c r="CT141" s="95"/>
      <c r="CU141" s="94"/>
      <c r="CV141" s="94"/>
      <c r="CW141" s="94"/>
      <c r="CX141" s="94"/>
      <c r="CY141" s="94"/>
      <c r="CZ141" s="94"/>
      <c r="DA141" s="95"/>
      <c r="DE141" s="99"/>
      <c r="DF141" s="95"/>
      <c r="DH141" s="102">
        <f t="shared" si="82"/>
        <v>0</v>
      </c>
      <c r="DI141" s="7"/>
      <c r="DJ141" s="102"/>
      <c r="DK141" s="68" t="str">
        <f t="shared" si="83"/>
        <v/>
      </c>
      <c r="DL141" s="7"/>
      <c r="DM141" s="146"/>
      <c r="DN141" s="93"/>
      <c r="DO141" s="94"/>
      <c r="DP141" s="94"/>
      <c r="DQ141" s="95"/>
      <c r="DR141" s="94"/>
      <c r="DS141" s="94"/>
      <c r="DT141" s="94"/>
      <c r="DU141" s="94"/>
      <c r="DV141" s="94"/>
      <c r="DW141" s="94"/>
      <c r="DX141" s="95"/>
      <c r="EB141" s="99"/>
      <c r="EC141" s="95"/>
      <c r="EE141" s="102">
        <f t="shared" si="88"/>
        <v>0</v>
      </c>
      <c r="EF141" s="7"/>
      <c r="EG141" s="102"/>
      <c r="EH141" s="68" t="str">
        <f t="shared" si="84"/>
        <v/>
      </c>
      <c r="EI141" s="62"/>
    </row>
    <row r="142" spans="1:139" ht="15" customHeight="1" x14ac:dyDescent="0.25">
      <c r="A142" s="58"/>
      <c r="B142" s="146"/>
      <c r="C142" s="93"/>
      <c r="D142" s="94"/>
      <c r="E142" s="94"/>
      <c r="F142" s="95"/>
      <c r="G142" s="94"/>
      <c r="H142" s="94"/>
      <c r="I142" s="94"/>
      <c r="J142" s="94"/>
      <c r="K142" s="94"/>
      <c r="L142" s="94"/>
      <c r="M142" s="95"/>
      <c r="Q142" s="97"/>
      <c r="R142" s="98"/>
      <c r="T142" s="102">
        <f t="shared" si="77"/>
        <v>0</v>
      </c>
      <c r="U142" s="7"/>
      <c r="V142" s="102"/>
      <c r="W142" s="68" t="str">
        <f t="shared" si="78"/>
        <v/>
      </c>
      <c r="Y142" s="146"/>
      <c r="Z142" s="93"/>
      <c r="AA142" s="94"/>
      <c r="AB142" s="94"/>
      <c r="AC142" s="95"/>
      <c r="AD142" s="94"/>
      <c r="AE142" s="94"/>
      <c r="AF142" s="94"/>
      <c r="AG142" s="94"/>
      <c r="AH142" s="94"/>
      <c r="AI142" s="94"/>
      <c r="AJ142" s="95"/>
      <c r="AN142" s="99"/>
      <c r="AO142" s="95"/>
      <c r="AQ142" s="102">
        <f t="shared" si="85"/>
        <v>0</v>
      </c>
      <c r="AR142" s="7"/>
      <c r="AS142" s="102"/>
      <c r="AT142" s="68" t="str">
        <f t="shared" si="79"/>
        <v/>
      </c>
      <c r="AV142" s="146"/>
      <c r="AW142" s="93"/>
      <c r="AX142" s="94"/>
      <c r="AY142" s="94"/>
      <c r="AZ142" s="95"/>
      <c r="BA142" s="94"/>
      <c r="BB142" s="94"/>
      <c r="BC142" s="94"/>
      <c r="BD142" s="94"/>
      <c r="BE142" s="94"/>
      <c r="BF142" s="94"/>
      <c r="BG142" s="95"/>
      <c r="BK142" s="99"/>
      <c r="BL142" s="95"/>
      <c r="BN142" s="102">
        <f t="shared" si="86"/>
        <v>0</v>
      </c>
      <c r="BO142" s="7"/>
      <c r="BP142" s="102"/>
      <c r="BQ142" s="68" t="str">
        <f t="shared" si="80"/>
        <v/>
      </c>
      <c r="BS142" s="146"/>
      <c r="BT142" s="93"/>
      <c r="BU142" s="94"/>
      <c r="BV142" s="94"/>
      <c r="BW142" s="95"/>
      <c r="BX142" s="94"/>
      <c r="BY142" s="94"/>
      <c r="BZ142" s="94"/>
      <c r="CA142" s="94"/>
      <c r="CB142" s="94"/>
      <c r="CC142" s="94"/>
      <c r="CD142" s="95"/>
      <c r="CH142" s="99"/>
      <c r="CI142" s="95"/>
      <c r="CK142" s="102">
        <f t="shared" si="87"/>
        <v>0</v>
      </c>
      <c r="CL142" s="7"/>
      <c r="CM142" s="102"/>
      <c r="CN142" s="68" t="str">
        <f t="shared" si="81"/>
        <v/>
      </c>
      <c r="CO142" s="7"/>
      <c r="CP142" s="146"/>
      <c r="CQ142" s="93"/>
      <c r="CR142" s="94"/>
      <c r="CS142" s="94"/>
      <c r="CT142" s="95"/>
      <c r="CU142" s="94"/>
      <c r="CV142" s="94"/>
      <c r="CW142" s="94"/>
      <c r="CX142" s="94"/>
      <c r="CY142" s="94"/>
      <c r="CZ142" s="94"/>
      <c r="DA142" s="95"/>
      <c r="DE142" s="99"/>
      <c r="DF142" s="95"/>
      <c r="DH142" s="102">
        <f t="shared" si="82"/>
        <v>0</v>
      </c>
      <c r="DI142" s="7"/>
      <c r="DJ142" s="102"/>
      <c r="DK142" s="68" t="str">
        <f t="shared" si="83"/>
        <v/>
      </c>
      <c r="DL142" s="7"/>
      <c r="DM142" s="146"/>
      <c r="DN142" s="93"/>
      <c r="DO142" s="94"/>
      <c r="DP142" s="94"/>
      <c r="DQ142" s="95"/>
      <c r="DR142" s="94"/>
      <c r="DS142" s="94"/>
      <c r="DT142" s="94"/>
      <c r="DU142" s="94"/>
      <c r="DV142" s="94"/>
      <c r="DW142" s="94"/>
      <c r="DX142" s="95"/>
      <c r="EB142" s="99"/>
      <c r="EC142" s="95"/>
      <c r="EE142" s="102">
        <f t="shared" si="88"/>
        <v>0</v>
      </c>
      <c r="EF142" s="7"/>
      <c r="EG142" s="102"/>
      <c r="EH142" s="68" t="str">
        <f t="shared" si="84"/>
        <v/>
      </c>
      <c r="EI142" s="62"/>
    </row>
    <row r="143" spans="1:139" ht="15" customHeight="1" x14ac:dyDescent="0.25">
      <c r="A143" s="58"/>
      <c r="B143" s="146"/>
      <c r="C143" s="93"/>
      <c r="D143" s="94"/>
      <c r="E143" s="94"/>
      <c r="F143" s="95"/>
      <c r="G143" s="94"/>
      <c r="H143" s="94"/>
      <c r="I143" s="94"/>
      <c r="J143" s="94"/>
      <c r="K143" s="94"/>
      <c r="L143" s="94"/>
      <c r="M143" s="95"/>
      <c r="Q143" s="97"/>
      <c r="R143" s="98"/>
      <c r="T143" s="102">
        <f t="shared" si="77"/>
        <v>0</v>
      </c>
      <c r="U143" s="7"/>
      <c r="V143" s="102"/>
      <c r="W143" s="68" t="str">
        <f t="shared" si="78"/>
        <v/>
      </c>
      <c r="Y143" s="146"/>
      <c r="Z143" s="93"/>
      <c r="AA143" s="94"/>
      <c r="AB143" s="94"/>
      <c r="AC143" s="95"/>
      <c r="AD143" s="94"/>
      <c r="AE143" s="94"/>
      <c r="AF143" s="94"/>
      <c r="AG143" s="94"/>
      <c r="AH143" s="94"/>
      <c r="AI143" s="94"/>
      <c r="AJ143" s="95"/>
      <c r="AN143" s="99"/>
      <c r="AO143" s="95"/>
      <c r="AQ143" s="102">
        <f t="shared" si="85"/>
        <v>0</v>
      </c>
      <c r="AR143" s="7"/>
      <c r="AS143" s="102"/>
      <c r="AT143" s="68" t="str">
        <f t="shared" si="79"/>
        <v/>
      </c>
      <c r="AV143" s="146"/>
      <c r="AW143" s="93"/>
      <c r="AX143" s="94"/>
      <c r="AY143" s="94"/>
      <c r="AZ143" s="95"/>
      <c r="BA143" s="94"/>
      <c r="BB143" s="94"/>
      <c r="BC143" s="94"/>
      <c r="BD143" s="94"/>
      <c r="BE143" s="94"/>
      <c r="BF143" s="94"/>
      <c r="BG143" s="95"/>
      <c r="BK143" s="99"/>
      <c r="BL143" s="95"/>
      <c r="BN143" s="102">
        <f t="shared" si="86"/>
        <v>0</v>
      </c>
      <c r="BO143" s="7"/>
      <c r="BP143" s="102"/>
      <c r="BQ143" s="68" t="str">
        <f t="shared" si="80"/>
        <v/>
      </c>
      <c r="BS143" s="146"/>
      <c r="BT143" s="93"/>
      <c r="BU143" s="94"/>
      <c r="BV143" s="94"/>
      <c r="BW143" s="95"/>
      <c r="BX143" s="94"/>
      <c r="BY143" s="94"/>
      <c r="BZ143" s="94"/>
      <c r="CA143" s="94"/>
      <c r="CB143" s="94"/>
      <c r="CC143" s="94"/>
      <c r="CD143" s="95"/>
      <c r="CH143" s="99"/>
      <c r="CI143" s="95"/>
      <c r="CK143" s="102">
        <f t="shared" si="87"/>
        <v>0</v>
      </c>
      <c r="CL143" s="7"/>
      <c r="CM143" s="102"/>
      <c r="CN143" s="68" t="str">
        <f t="shared" si="81"/>
        <v/>
      </c>
      <c r="CO143" s="7"/>
      <c r="CP143" s="146"/>
      <c r="CQ143" s="93"/>
      <c r="CR143" s="94"/>
      <c r="CS143" s="94"/>
      <c r="CT143" s="95"/>
      <c r="CU143" s="94"/>
      <c r="CV143" s="94"/>
      <c r="CW143" s="94"/>
      <c r="CX143" s="94"/>
      <c r="CY143" s="94"/>
      <c r="CZ143" s="94"/>
      <c r="DA143" s="95"/>
      <c r="DE143" s="99"/>
      <c r="DF143" s="95"/>
      <c r="DH143" s="102">
        <f t="shared" si="82"/>
        <v>0</v>
      </c>
      <c r="DI143" s="7"/>
      <c r="DJ143" s="102"/>
      <c r="DK143" s="68" t="str">
        <f t="shared" si="83"/>
        <v/>
      </c>
      <c r="DL143" s="7"/>
      <c r="DM143" s="146"/>
      <c r="DN143" s="93"/>
      <c r="DO143" s="94"/>
      <c r="DP143" s="94"/>
      <c r="DQ143" s="95"/>
      <c r="DR143" s="94"/>
      <c r="DS143" s="94"/>
      <c r="DT143" s="94"/>
      <c r="DU143" s="94"/>
      <c r="DV143" s="94"/>
      <c r="DW143" s="94"/>
      <c r="DX143" s="95"/>
      <c r="EB143" s="99"/>
      <c r="EC143" s="95"/>
      <c r="EE143" s="102">
        <f t="shared" si="88"/>
        <v>0</v>
      </c>
      <c r="EF143" s="7"/>
      <c r="EG143" s="102"/>
      <c r="EH143" s="68" t="str">
        <f t="shared" si="84"/>
        <v/>
      </c>
      <c r="EI143" s="62"/>
    </row>
    <row r="144" spans="1:139" ht="15" customHeight="1" x14ac:dyDescent="0.25">
      <c r="A144" s="58"/>
      <c r="B144" s="146"/>
      <c r="C144" s="93"/>
      <c r="D144" s="94"/>
      <c r="E144" s="94"/>
      <c r="F144" s="95"/>
      <c r="G144" s="94"/>
      <c r="H144" s="94"/>
      <c r="I144" s="94"/>
      <c r="J144" s="94"/>
      <c r="K144" s="94"/>
      <c r="L144" s="94"/>
      <c r="M144" s="95"/>
      <c r="Q144" s="97"/>
      <c r="R144" s="98"/>
      <c r="T144" s="102">
        <f t="shared" si="77"/>
        <v>0</v>
      </c>
      <c r="U144" s="7"/>
      <c r="V144" s="102"/>
      <c r="W144" s="68" t="str">
        <f t="shared" si="78"/>
        <v/>
      </c>
      <c r="Y144" s="146"/>
      <c r="Z144" s="93"/>
      <c r="AA144" s="94"/>
      <c r="AB144" s="94"/>
      <c r="AC144" s="95"/>
      <c r="AD144" s="94"/>
      <c r="AE144" s="94"/>
      <c r="AF144" s="94"/>
      <c r="AG144" s="94"/>
      <c r="AH144" s="94"/>
      <c r="AI144" s="94"/>
      <c r="AJ144" s="95"/>
      <c r="AN144" s="99"/>
      <c r="AO144" s="95"/>
      <c r="AQ144" s="102">
        <f t="shared" si="85"/>
        <v>0</v>
      </c>
      <c r="AR144" s="7"/>
      <c r="AS144" s="102"/>
      <c r="AT144" s="68" t="str">
        <f t="shared" si="79"/>
        <v/>
      </c>
      <c r="AV144" s="146"/>
      <c r="AW144" s="93"/>
      <c r="AX144" s="94"/>
      <c r="AY144" s="94"/>
      <c r="AZ144" s="95"/>
      <c r="BA144" s="94"/>
      <c r="BB144" s="94"/>
      <c r="BC144" s="94"/>
      <c r="BD144" s="94"/>
      <c r="BE144" s="94"/>
      <c r="BF144" s="94"/>
      <c r="BG144" s="95"/>
      <c r="BK144" s="99"/>
      <c r="BL144" s="95"/>
      <c r="BN144" s="102">
        <f t="shared" si="86"/>
        <v>0</v>
      </c>
      <c r="BO144" s="7"/>
      <c r="BP144" s="102"/>
      <c r="BQ144" s="68" t="str">
        <f t="shared" si="80"/>
        <v/>
      </c>
      <c r="BS144" s="146"/>
      <c r="BT144" s="93"/>
      <c r="BU144" s="94"/>
      <c r="BV144" s="94"/>
      <c r="BW144" s="95"/>
      <c r="BX144" s="94"/>
      <c r="BY144" s="94"/>
      <c r="BZ144" s="94"/>
      <c r="CA144" s="94"/>
      <c r="CB144" s="94"/>
      <c r="CC144" s="94"/>
      <c r="CD144" s="95"/>
      <c r="CH144" s="99"/>
      <c r="CI144" s="95"/>
      <c r="CK144" s="102">
        <f t="shared" si="87"/>
        <v>0</v>
      </c>
      <c r="CL144" s="7"/>
      <c r="CM144" s="102"/>
      <c r="CN144" s="68" t="str">
        <f t="shared" si="81"/>
        <v/>
      </c>
      <c r="CO144" s="7"/>
      <c r="CP144" s="146"/>
      <c r="CQ144" s="93"/>
      <c r="CR144" s="94"/>
      <c r="CS144" s="94"/>
      <c r="CT144" s="95"/>
      <c r="CU144" s="94"/>
      <c r="CV144" s="94"/>
      <c r="CW144" s="94"/>
      <c r="CX144" s="94"/>
      <c r="CY144" s="94"/>
      <c r="CZ144" s="94"/>
      <c r="DA144" s="95"/>
      <c r="DE144" s="99"/>
      <c r="DF144" s="95"/>
      <c r="DH144" s="102">
        <f t="shared" si="82"/>
        <v>0</v>
      </c>
      <c r="DI144" s="7"/>
      <c r="DJ144" s="102"/>
      <c r="DK144" s="68" t="str">
        <f t="shared" si="83"/>
        <v/>
      </c>
      <c r="DL144" s="7"/>
      <c r="DM144" s="146"/>
      <c r="DN144" s="93"/>
      <c r="DO144" s="94"/>
      <c r="DP144" s="94"/>
      <c r="DQ144" s="95"/>
      <c r="DR144" s="94"/>
      <c r="DS144" s="94"/>
      <c r="DT144" s="94"/>
      <c r="DU144" s="94"/>
      <c r="DV144" s="94"/>
      <c r="DW144" s="94"/>
      <c r="DX144" s="95"/>
      <c r="EB144" s="99"/>
      <c r="EC144" s="95"/>
      <c r="EE144" s="102">
        <f t="shared" si="88"/>
        <v>0</v>
      </c>
      <c r="EF144" s="7"/>
      <c r="EG144" s="102"/>
      <c r="EH144" s="68" t="str">
        <f t="shared" si="84"/>
        <v/>
      </c>
      <c r="EI144" s="62"/>
    </row>
    <row r="145" spans="1:139" ht="15" customHeight="1" x14ac:dyDescent="0.25">
      <c r="A145" s="58"/>
      <c r="B145" s="146"/>
      <c r="C145" s="93"/>
      <c r="D145" s="94"/>
      <c r="E145" s="94"/>
      <c r="F145" s="95"/>
      <c r="G145" s="94"/>
      <c r="H145" s="94"/>
      <c r="I145" s="94"/>
      <c r="J145" s="94"/>
      <c r="K145" s="94"/>
      <c r="L145" s="94"/>
      <c r="M145" s="95"/>
      <c r="Q145" s="97"/>
      <c r="R145" s="98"/>
      <c r="T145" s="102">
        <f t="shared" si="77"/>
        <v>0</v>
      </c>
      <c r="U145" s="7"/>
      <c r="V145" s="102"/>
      <c r="W145" s="68" t="str">
        <f t="shared" si="78"/>
        <v/>
      </c>
      <c r="Y145" s="146"/>
      <c r="Z145" s="93"/>
      <c r="AA145" s="94"/>
      <c r="AB145" s="94"/>
      <c r="AC145" s="95"/>
      <c r="AD145" s="94"/>
      <c r="AE145" s="94"/>
      <c r="AF145" s="94"/>
      <c r="AG145" s="94"/>
      <c r="AH145" s="94"/>
      <c r="AI145" s="94"/>
      <c r="AJ145" s="95"/>
      <c r="AN145" s="99"/>
      <c r="AO145" s="95"/>
      <c r="AQ145" s="102">
        <f t="shared" si="85"/>
        <v>0</v>
      </c>
      <c r="AR145" s="7"/>
      <c r="AS145" s="102"/>
      <c r="AT145" s="68" t="str">
        <f t="shared" si="79"/>
        <v/>
      </c>
      <c r="AV145" s="146"/>
      <c r="AW145" s="93"/>
      <c r="AX145" s="94"/>
      <c r="AY145" s="94"/>
      <c r="AZ145" s="95"/>
      <c r="BA145" s="94"/>
      <c r="BB145" s="94"/>
      <c r="BC145" s="94"/>
      <c r="BD145" s="94"/>
      <c r="BE145" s="94"/>
      <c r="BF145" s="94"/>
      <c r="BG145" s="95"/>
      <c r="BK145" s="99"/>
      <c r="BL145" s="95"/>
      <c r="BN145" s="102">
        <f t="shared" si="86"/>
        <v>0</v>
      </c>
      <c r="BO145" s="7"/>
      <c r="BP145" s="102"/>
      <c r="BQ145" s="68" t="str">
        <f t="shared" si="80"/>
        <v/>
      </c>
      <c r="BS145" s="146"/>
      <c r="BT145" s="93"/>
      <c r="BU145" s="94"/>
      <c r="BV145" s="94"/>
      <c r="BW145" s="95"/>
      <c r="BX145" s="94"/>
      <c r="BY145" s="94"/>
      <c r="BZ145" s="94"/>
      <c r="CA145" s="94"/>
      <c r="CB145" s="94"/>
      <c r="CC145" s="94"/>
      <c r="CD145" s="95"/>
      <c r="CH145" s="99"/>
      <c r="CI145" s="95"/>
      <c r="CK145" s="102">
        <f t="shared" si="87"/>
        <v>0</v>
      </c>
      <c r="CL145" s="7"/>
      <c r="CM145" s="102"/>
      <c r="CN145" s="68" t="str">
        <f t="shared" si="81"/>
        <v/>
      </c>
      <c r="CO145" s="7"/>
      <c r="CP145" s="146"/>
      <c r="CQ145" s="93"/>
      <c r="CR145" s="94"/>
      <c r="CS145" s="94"/>
      <c r="CT145" s="95"/>
      <c r="CU145" s="94"/>
      <c r="CV145" s="94"/>
      <c r="CW145" s="94"/>
      <c r="CX145" s="94"/>
      <c r="CY145" s="94"/>
      <c r="CZ145" s="94"/>
      <c r="DA145" s="95"/>
      <c r="DE145" s="99"/>
      <c r="DF145" s="95"/>
      <c r="DH145" s="102">
        <f t="shared" si="82"/>
        <v>0</v>
      </c>
      <c r="DI145" s="7"/>
      <c r="DJ145" s="102"/>
      <c r="DK145" s="68" t="str">
        <f t="shared" si="83"/>
        <v/>
      </c>
      <c r="DL145" s="7"/>
      <c r="DM145" s="146"/>
      <c r="DN145" s="93"/>
      <c r="DO145" s="94"/>
      <c r="DP145" s="94"/>
      <c r="DQ145" s="95"/>
      <c r="DR145" s="94"/>
      <c r="DS145" s="94"/>
      <c r="DT145" s="94"/>
      <c r="DU145" s="94"/>
      <c r="DV145" s="94"/>
      <c r="DW145" s="94"/>
      <c r="DX145" s="95"/>
      <c r="EB145" s="99"/>
      <c r="EC145" s="95"/>
      <c r="EE145" s="102">
        <f t="shared" si="88"/>
        <v>0</v>
      </c>
      <c r="EF145" s="7"/>
      <c r="EG145" s="102"/>
      <c r="EH145" s="68" t="str">
        <f t="shared" si="84"/>
        <v/>
      </c>
      <c r="EI145" s="62"/>
    </row>
    <row r="146" spans="1:139" ht="15" customHeight="1" x14ac:dyDescent="0.25">
      <c r="A146" s="58"/>
      <c r="B146" s="146"/>
      <c r="C146" s="93"/>
      <c r="D146" s="94"/>
      <c r="E146" s="94"/>
      <c r="F146" s="95"/>
      <c r="G146" s="94"/>
      <c r="H146" s="94"/>
      <c r="I146" s="94"/>
      <c r="J146" s="94"/>
      <c r="K146" s="94"/>
      <c r="L146" s="94"/>
      <c r="M146" s="95"/>
      <c r="Q146" s="97"/>
      <c r="R146" s="98"/>
      <c r="T146" s="102">
        <f t="shared" si="77"/>
        <v>0</v>
      </c>
      <c r="U146" s="7"/>
      <c r="V146" s="102"/>
      <c r="W146" s="68" t="str">
        <f t="shared" si="78"/>
        <v/>
      </c>
      <c r="Y146" s="146"/>
      <c r="Z146" s="93"/>
      <c r="AA146" s="94"/>
      <c r="AB146" s="94"/>
      <c r="AC146" s="95"/>
      <c r="AD146" s="94"/>
      <c r="AE146" s="94"/>
      <c r="AF146" s="94"/>
      <c r="AG146" s="94"/>
      <c r="AH146" s="94"/>
      <c r="AI146" s="94"/>
      <c r="AJ146" s="95"/>
      <c r="AN146" s="99"/>
      <c r="AO146" s="95"/>
      <c r="AQ146" s="102">
        <f t="shared" si="85"/>
        <v>0</v>
      </c>
      <c r="AR146" s="7"/>
      <c r="AS146" s="102"/>
      <c r="AT146" s="68" t="str">
        <f t="shared" si="79"/>
        <v/>
      </c>
      <c r="AV146" s="146"/>
      <c r="AW146" s="93"/>
      <c r="AX146" s="94"/>
      <c r="AY146" s="94"/>
      <c r="AZ146" s="95"/>
      <c r="BA146" s="94"/>
      <c r="BB146" s="94"/>
      <c r="BC146" s="94"/>
      <c r="BD146" s="94"/>
      <c r="BE146" s="94"/>
      <c r="BF146" s="94"/>
      <c r="BG146" s="95"/>
      <c r="BK146" s="99"/>
      <c r="BL146" s="95"/>
      <c r="BN146" s="102">
        <f t="shared" si="86"/>
        <v>0</v>
      </c>
      <c r="BO146" s="7"/>
      <c r="BP146" s="102"/>
      <c r="BQ146" s="68" t="str">
        <f t="shared" si="80"/>
        <v/>
      </c>
      <c r="BS146" s="146"/>
      <c r="BT146" s="93"/>
      <c r="BU146" s="94"/>
      <c r="BV146" s="94"/>
      <c r="BW146" s="95"/>
      <c r="BX146" s="94"/>
      <c r="BY146" s="94"/>
      <c r="BZ146" s="94"/>
      <c r="CA146" s="94"/>
      <c r="CB146" s="94"/>
      <c r="CC146" s="94"/>
      <c r="CD146" s="95"/>
      <c r="CH146" s="99"/>
      <c r="CI146" s="95"/>
      <c r="CK146" s="102">
        <f t="shared" si="87"/>
        <v>0</v>
      </c>
      <c r="CL146" s="7"/>
      <c r="CM146" s="102"/>
      <c r="CN146" s="68" t="str">
        <f t="shared" si="81"/>
        <v/>
      </c>
      <c r="CO146" s="7"/>
      <c r="CP146" s="146"/>
      <c r="CQ146" s="93"/>
      <c r="CR146" s="94"/>
      <c r="CS146" s="94"/>
      <c r="CT146" s="95"/>
      <c r="CU146" s="94"/>
      <c r="CV146" s="94"/>
      <c r="CW146" s="94"/>
      <c r="CX146" s="94"/>
      <c r="CY146" s="94"/>
      <c r="CZ146" s="94"/>
      <c r="DA146" s="95"/>
      <c r="DE146" s="99"/>
      <c r="DF146" s="95"/>
      <c r="DH146" s="102">
        <f t="shared" si="82"/>
        <v>0</v>
      </c>
      <c r="DI146" s="7"/>
      <c r="DJ146" s="102"/>
      <c r="DK146" s="68" t="str">
        <f t="shared" si="83"/>
        <v/>
      </c>
      <c r="DL146" s="7"/>
      <c r="DM146" s="146"/>
      <c r="DN146" s="93"/>
      <c r="DO146" s="94"/>
      <c r="DP146" s="94"/>
      <c r="DQ146" s="95"/>
      <c r="DR146" s="94"/>
      <c r="DS146" s="94"/>
      <c r="DT146" s="94"/>
      <c r="DU146" s="94"/>
      <c r="DV146" s="94"/>
      <c r="DW146" s="94"/>
      <c r="DX146" s="95"/>
      <c r="EB146" s="99"/>
      <c r="EC146" s="95"/>
      <c r="EE146" s="102">
        <f t="shared" si="88"/>
        <v>0</v>
      </c>
      <c r="EF146" s="7"/>
      <c r="EG146" s="102"/>
      <c r="EH146" s="68" t="str">
        <f t="shared" si="84"/>
        <v/>
      </c>
      <c r="EI146" s="62"/>
    </row>
    <row r="147" spans="1:139" ht="15" customHeight="1" x14ac:dyDescent="0.25">
      <c r="A147" s="58"/>
      <c r="B147" s="58"/>
      <c r="O147" s="22"/>
      <c r="R147" s="21" t="s">
        <v>30</v>
      </c>
      <c r="T147" s="69">
        <f>SUM(T137:T146)</f>
        <v>0</v>
      </c>
      <c r="U147" s="70"/>
      <c r="V147" s="71">
        <f>SUM(V137:V146)</f>
        <v>0</v>
      </c>
      <c r="W147" s="68" t="str">
        <f t="shared" si="78"/>
        <v>-</v>
      </c>
      <c r="X147" s="62"/>
      <c r="Y147" s="58"/>
      <c r="AL147" s="22"/>
      <c r="AQ147" s="69">
        <f>SUM(AQ137:AQ146)</f>
        <v>0</v>
      </c>
      <c r="AR147" s="70"/>
      <c r="AS147" s="71">
        <f>SUM(AS137:AS146)</f>
        <v>0</v>
      </c>
      <c r="AT147" s="68" t="str">
        <f t="shared" si="79"/>
        <v>-</v>
      </c>
      <c r="AU147" s="62"/>
      <c r="AV147" s="58"/>
      <c r="BI147" s="22"/>
      <c r="BN147" s="69">
        <f>SUM(BN137:BN146)</f>
        <v>0</v>
      </c>
      <c r="BO147" s="70"/>
      <c r="BP147" s="71">
        <f>SUM(BP137:BP146)</f>
        <v>0</v>
      </c>
      <c r="BQ147" s="68" t="str">
        <f t="shared" si="80"/>
        <v>-</v>
      </c>
      <c r="BR147" s="62"/>
      <c r="BS147" s="58"/>
      <c r="CF147" s="22"/>
      <c r="CK147" s="69">
        <f>SUM(CK137:CK146)</f>
        <v>0</v>
      </c>
      <c r="CL147" s="70"/>
      <c r="CM147" s="71">
        <f>SUM(CM137:CM146)</f>
        <v>0</v>
      </c>
      <c r="CN147" s="68" t="str">
        <f t="shared" si="81"/>
        <v>-</v>
      </c>
      <c r="CO147" s="78"/>
      <c r="CP147" s="58"/>
      <c r="DC147" s="22"/>
      <c r="DH147" s="69">
        <f>SUM(DH137:DH146)</f>
        <v>0</v>
      </c>
      <c r="DI147" s="70"/>
      <c r="DJ147" s="71">
        <f>SUM(DJ137:DJ146)</f>
        <v>0</v>
      </c>
      <c r="DK147" s="68" t="str">
        <f t="shared" si="83"/>
        <v>-</v>
      </c>
      <c r="DL147" s="78"/>
      <c r="DM147" s="58"/>
      <c r="DZ147" s="22"/>
      <c r="EE147" s="69">
        <f>SUM(EE137:EE146)</f>
        <v>0</v>
      </c>
      <c r="EF147" s="70"/>
      <c r="EG147" s="71">
        <f>SUM(EG137:EG146)</f>
        <v>0</v>
      </c>
      <c r="EH147" s="68" t="str">
        <f t="shared" si="84"/>
        <v>-</v>
      </c>
      <c r="EI147" s="62"/>
    </row>
    <row r="148" spans="1:139" ht="15" customHeight="1" x14ac:dyDescent="0.25">
      <c r="B148" s="108"/>
      <c r="C148" s="73"/>
      <c r="D148" s="73"/>
      <c r="E148" s="73"/>
      <c r="F148" s="73"/>
      <c r="G148" s="73"/>
      <c r="H148" s="73"/>
      <c r="I148" s="73"/>
      <c r="J148" s="73"/>
      <c r="K148" s="73"/>
      <c r="L148" s="73"/>
      <c r="M148" s="73"/>
      <c r="N148" s="73"/>
      <c r="O148" s="73"/>
      <c r="P148" s="73"/>
      <c r="Q148" s="65"/>
      <c r="R148" s="65"/>
      <c r="S148" s="73"/>
      <c r="T148" s="73"/>
      <c r="U148" s="73"/>
      <c r="V148" s="73"/>
      <c r="W148" s="73"/>
      <c r="X148" s="109"/>
      <c r="Y148" s="108"/>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109"/>
      <c r="AV148" s="108"/>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109"/>
      <c r="BS148" s="108"/>
      <c r="BT148" s="73"/>
      <c r="BU148" s="73"/>
      <c r="BV148" s="73"/>
      <c r="BW148" s="73"/>
      <c r="BX148" s="73"/>
      <c r="BY148" s="73"/>
      <c r="BZ148" s="73"/>
      <c r="CA148" s="73"/>
      <c r="CB148" s="73"/>
      <c r="CC148" s="73"/>
      <c r="CD148" s="73"/>
      <c r="CE148" s="73"/>
      <c r="CF148" s="73"/>
      <c r="CG148" s="73"/>
      <c r="CH148" s="73"/>
      <c r="CI148" s="73"/>
      <c r="CJ148" s="73"/>
      <c r="CK148" s="73"/>
      <c r="CL148" s="73"/>
      <c r="CM148" s="73"/>
      <c r="CN148" s="73"/>
      <c r="CO148" s="109"/>
      <c r="CP148" s="108"/>
      <c r="CQ148" s="73"/>
      <c r="CR148" s="73"/>
      <c r="CS148" s="73"/>
      <c r="CT148" s="73"/>
      <c r="CU148" s="73"/>
      <c r="CV148" s="73"/>
      <c r="CW148" s="73"/>
      <c r="CX148" s="73"/>
      <c r="CY148" s="73"/>
      <c r="CZ148" s="73"/>
      <c r="DA148" s="73"/>
      <c r="DB148" s="73"/>
      <c r="DC148" s="73"/>
      <c r="DD148" s="73"/>
      <c r="DE148" s="73"/>
      <c r="DF148" s="73"/>
      <c r="DG148" s="73"/>
      <c r="DH148" s="73"/>
      <c r="DI148" s="73"/>
      <c r="DJ148" s="73"/>
      <c r="DK148" s="73"/>
      <c r="DL148" s="109"/>
      <c r="DM148" s="108"/>
      <c r="DN148" s="73"/>
      <c r="DO148" s="73"/>
      <c r="DP148" s="73"/>
      <c r="DQ148" s="73"/>
      <c r="DR148" s="73"/>
      <c r="DS148" s="73"/>
      <c r="DT148" s="73"/>
      <c r="DU148" s="73"/>
      <c r="DV148" s="73"/>
      <c r="DW148" s="73"/>
      <c r="DX148" s="73"/>
      <c r="DY148" s="73"/>
      <c r="DZ148" s="73"/>
      <c r="EA148" s="73"/>
      <c r="EB148" s="73"/>
      <c r="EC148" s="73"/>
      <c r="ED148" s="73"/>
      <c r="EE148" s="73"/>
      <c r="EF148" s="73"/>
      <c r="EG148" s="73"/>
      <c r="EH148" s="73"/>
      <c r="EI148" s="109"/>
    </row>
    <row r="149" spans="1:139" ht="15" customHeight="1" x14ac:dyDescent="0.25">
      <c r="B149" s="58"/>
      <c r="X149" s="62"/>
      <c r="Y149" s="58"/>
      <c r="AU149" s="62"/>
      <c r="AV149" s="58"/>
      <c r="BR149" s="62"/>
      <c r="BS149" s="58"/>
      <c r="CO149" s="62"/>
      <c r="CP149" s="58"/>
      <c r="DL149" s="62"/>
      <c r="DM149" s="58"/>
      <c r="EI149" s="62"/>
    </row>
    <row r="150" spans="1:139" ht="15" customHeight="1" x14ac:dyDescent="0.25">
      <c r="B150" s="58"/>
      <c r="R150" s="21" t="s">
        <v>125</v>
      </c>
      <c r="T150" s="69">
        <f>T39+T73+T97+T106+T115+T129+T147</f>
        <v>0</v>
      </c>
      <c r="U150" s="70"/>
      <c r="V150" s="71">
        <f>V39+V73+V97+V106+V115+V129+V147</f>
        <v>0</v>
      </c>
      <c r="W150" s="68" t="str">
        <f>IFERROR(IF(ISNUMBER(V150),V150/T150,""),"-")</f>
        <v>-</v>
      </c>
      <c r="X150" s="62"/>
      <c r="Y150" s="58"/>
      <c r="AO150" s="21" t="s">
        <v>125</v>
      </c>
      <c r="AQ150" s="69">
        <f>AQ39+AQ73+AQ97+AQ106+AQ115+AQ129+AQ147</f>
        <v>0</v>
      </c>
      <c r="AR150" s="70"/>
      <c r="AS150" s="71">
        <f>AS39+AS73+AS97+AS106+AS115+AS129+AS147</f>
        <v>0</v>
      </c>
      <c r="AT150" s="68" t="str">
        <f>IFERROR(IF(ISNUMBER(AS150),AS150/AQ150,""),"-")</f>
        <v>-</v>
      </c>
      <c r="AU150" s="62"/>
      <c r="AV150" s="58"/>
      <c r="BL150" s="21" t="s">
        <v>125</v>
      </c>
      <c r="BN150" s="69">
        <f>BN39+BN73+BN97+BN106+BN115+BN129+BN147</f>
        <v>0</v>
      </c>
      <c r="BO150" s="70"/>
      <c r="BP150" s="71">
        <f>BP39+BP73+BP97+BP106+BP115+BP129+BP147</f>
        <v>0</v>
      </c>
      <c r="BQ150" s="68" t="str">
        <f>IFERROR(IF(ISNUMBER(BP150),BP150/BN150,""),"-")</f>
        <v>-</v>
      </c>
      <c r="BR150" s="62"/>
      <c r="BS150" s="58"/>
      <c r="CI150" s="21" t="s">
        <v>125</v>
      </c>
      <c r="CK150" s="69">
        <f>CK39+CK73+CK97+CK106+CK115+CK129+CK147</f>
        <v>0</v>
      </c>
      <c r="CL150" s="70"/>
      <c r="CM150" s="71">
        <f>CM39+CM73+CM97+CM106+CM115+CM129+CM147</f>
        <v>0</v>
      </c>
      <c r="CN150" s="68" t="str">
        <f>IFERROR(IF(ISNUMBER(CM150),CM150/CK150,""),"-")</f>
        <v>-</v>
      </c>
      <c r="CO150" s="78"/>
      <c r="CP150" s="58"/>
      <c r="DF150" s="21" t="s">
        <v>125</v>
      </c>
      <c r="DH150" s="69">
        <f>DH39+DH73+DH97+DH106+DH115+DH129+DH147</f>
        <v>0</v>
      </c>
      <c r="DI150" s="70"/>
      <c r="DJ150" s="71">
        <f>DJ39+DJ73+DJ97+DJ106+DJ115+DJ129+DJ147</f>
        <v>0</v>
      </c>
      <c r="DK150" s="68" t="str">
        <f>IFERROR(IF(ISNUMBER(DJ150),DJ150/DH150,""),"-")</f>
        <v>-</v>
      </c>
      <c r="DL150" s="78"/>
      <c r="DM150" s="58"/>
      <c r="EC150" s="21" t="s">
        <v>125</v>
      </c>
      <c r="EE150" s="69">
        <f>EE39+EE73+EE97+EE106+EE115+EE129+EE147</f>
        <v>0</v>
      </c>
      <c r="EF150" s="70"/>
      <c r="EG150" s="71">
        <f>EG39+EG73+EG97+EG106+EG115+EG129+EG147</f>
        <v>0</v>
      </c>
      <c r="EH150" s="68" t="str">
        <f>IFERROR(IF(ISNUMBER(EG150),EG150/EE150,""),"-")</f>
        <v>-</v>
      </c>
      <c r="EI150" s="62"/>
    </row>
    <row r="151" spans="1:139" ht="15" customHeight="1" x14ac:dyDescent="0.25">
      <c r="B151" s="108"/>
      <c r="C151" s="73"/>
      <c r="D151" s="73"/>
      <c r="E151" s="73"/>
      <c r="F151" s="73"/>
      <c r="G151" s="73"/>
      <c r="H151" s="73"/>
      <c r="I151" s="73"/>
      <c r="J151" s="73"/>
      <c r="K151" s="73"/>
      <c r="L151" s="73"/>
      <c r="M151" s="73"/>
      <c r="N151" s="73"/>
      <c r="O151" s="73"/>
      <c r="P151" s="73"/>
      <c r="Q151" s="65"/>
      <c r="R151" s="65"/>
      <c r="S151" s="73"/>
      <c r="T151" s="73"/>
      <c r="U151" s="73"/>
      <c r="V151" s="73"/>
      <c r="W151" s="73"/>
      <c r="X151" s="109"/>
      <c r="Y151" s="108"/>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109"/>
      <c r="AV151" s="108"/>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109"/>
      <c r="BS151" s="108"/>
      <c r="BT151" s="73"/>
      <c r="BU151" s="73"/>
      <c r="BV151" s="73"/>
      <c r="BW151" s="73"/>
      <c r="BX151" s="73"/>
      <c r="BY151" s="73"/>
      <c r="BZ151" s="73"/>
      <c r="CA151" s="73"/>
      <c r="CB151" s="73"/>
      <c r="CC151" s="73"/>
      <c r="CD151" s="73"/>
      <c r="CE151" s="73"/>
      <c r="CF151" s="73"/>
      <c r="CG151" s="73"/>
      <c r="CH151" s="73"/>
      <c r="CI151" s="73"/>
      <c r="CJ151" s="73"/>
      <c r="CK151" s="73"/>
      <c r="CL151" s="73"/>
      <c r="CM151" s="73"/>
      <c r="CN151" s="73"/>
      <c r="CO151" s="109"/>
      <c r="CP151" s="108"/>
      <c r="CQ151" s="73"/>
      <c r="CR151" s="73"/>
      <c r="CS151" s="73"/>
      <c r="CT151" s="73"/>
      <c r="CU151" s="73"/>
      <c r="CV151" s="73"/>
      <c r="CW151" s="73"/>
      <c r="CX151" s="73"/>
      <c r="CY151" s="73"/>
      <c r="CZ151" s="73"/>
      <c r="DA151" s="73"/>
      <c r="DB151" s="73"/>
      <c r="DC151" s="73"/>
      <c r="DD151" s="73"/>
      <c r="DE151" s="73"/>
      <c r="DF151" s="73"/>
      <c r="DG151" s="73"/>
      <c r="DH151" s="73"/>
      <c r="DI151" s="73"/>
      <c r="DJ151" s="73"/>
      <c r="DK151" s="73"/>
      <c r="DL151" s="109"/>
      <c r="DM151" s="108"/>
      <c r="DN151" s="73"/>
      <c r="DO151" s="73"/>
      <c r="DP151" s="73"/>
      <c r="DQ151" s="73"/>
      <c r="DR151" s="73"/>
      <c r="DS151" s="73"/>
      <c r="DT151" s="73"/>
      <c r="DU151" s="73"/>
      <c r="DV151" s="73"/>
      <c r="DW151" s="73"/>
      <c r="DX151" s="73"/>
      <c r="DY151" s="73"/>
      <c r="DZ151" s="73"/>
      <c r="EA151" s="73"/>
      <c r="EB151" s="73"/>
      <c r="EC151" s="73"/>
      <c r="ED151" s="73"/>
      <c r="EE151" s="73"/>
      <c r="EF151" s="73"/>
      <c r="EG151" s="73"/>
      <c r="EH151" s="73"/>
      <c r="EI151" s="109"/>
    </row>
  </sheetData>
  <sheetProtection sheet="1" objects="1" scenarios="1"/>
  <mergeCells count="6">
    <mergeCell ref="EG7:EH7"/>
    <mergeCell ref="V7:W7"/>
    <mergeCell ref="AS7:AT7"/>
    <mergeCell ref="BP7:BQ7"/>
    <mergeCell ref="CM7:CN7"/>
    <mergeCell ref="DJ7:DK7"/>
  </mergeCells>
  <conditionalFormatting sqref="O119:O128">
    <cfRule type="expression" priority="12">
      <formula>"&gt;12=12"</formula>
    </cfRule>
  </conditionalFormatting>
  <conditionalFormatting sqref="W9:W39 W77:W97 W101:W106 W110:W115 W119:W129 W137:W147 AT137:AT147 BQ137:BQ147 CN137:CN147 DK137:DK147 EH137:EH147 W150">
    <cfRule type="cellIs" dxfId="37" priority="28" operator="lessThan">
      <formula>0.75</formula>
    </cfRule>
  </conditionalFormatting>
  <conditionalFormatting sqref="W43:W73">
    <cfRule type="cellIs" dxfId="36" priority="27" operator="lessThan">
      <formula>0.75</formula>
    </cfRule>
  </conditionalFormatting>
  <conditionalFormatting sqref="W150">
    <cfRule type="cellIs" dxfId="35" priority="14" operator="lessThan">
      <formula>0.75</formula>
    </cfRule>
  </conditionalFormatting>
  <conditionalFormatting sqref="AL119:AL128">
    <cfRule type="expression" priority="11">
      <formula>"&gt;12=12"</formula>
    </cfRule>
  </conditionalFormatting>
  <conditionalFormatting sqref="AT9:AT39 AT77:AT97 AT101:AT106 AT110:AT115 AT119:AT129">
    <cfRule type="cellIs" dxfId="34" priority="26" operator="lessThan">
      <formula>0.75</formula>
    </cfRule>
  </conditionalFormatting>
  <conditionalFormatting sqref="AT43:AT73">
    <cfRule type="cellIs" dxfId="33" priority="25" operator="lessThan">
      <formula>0.75</formula>
    </cfRule>
  </conditionalFormatting>
  <conditionalFormatting sqref="AT150">
    <cfRule type="cellIs" dxfId="32" priority="13" operator="lessThan">
      <formula>0.75</formula>
    </cfRule>
    <cfRule type="cellIs" dxfId="31" priority="15" operator="lessThan">
      <formula>0.75</formula>
    </cfRule>
  </conditionalFormatting>
  <conditionalFormatting sqref="BI119:BI128">
    <cfRule type="expression" priority="10">
      <formula>"&gt;12=12"</formula>
    </cfRule>
  </conditionalFormatting>
  <conditionalFormatting sqref="BQ9:BQ39 BQ77:BQ97 BQ101:BQ106 BQ110:BQ115 BQ119:BQ129 BQ150">
    <cfRule type="cellIs" dxfId="30" priority="24" operator="lessThan">
      <formula>0.75</formula>
    </cfRule>
  </conditionalFormatting>
  <conditionalFormatting sqref="BQ43:BQ73">
    <cfRule type="cellIs" dxfId="29" priority="23" operator="lessThan">
      <formula>0.75</formula>
    </cfRule>
  </conditionalFormatting>
  <conditionalFormatting sqref="CF119:CF128">
    <cfRule type="expression" priority="9">
      <formula>"&gt;12=12"</formula>
    </cfRule>
  </conditionalFormatting>
  <conditionalFormatting sqref="CN9:CN39 CN77:CN97 CN101:CN106 CN110:CN115 CN119:CN129 CN150">
    <cfRule type="cellIs" dxfId="28" priority="22" operator="lessThan">
      <formula>0.75</formula>
    </cfRule>
  </conditionalFormatting>
  <conditionalFormatting sqref="CN43:CN73">
    <cfRule type="cellIs" dxfId="27" priority="21" operator="lessThan">
      <formula>0.75</formula>
    </cfRule>
  </conditionalFormatting>
  <conditionalFormatting sqref="DC119:DC128">
    <cfRule type="expression" priority="8">
      <formula>"&gt;12=12"</formula>
    </cfRule>
  </conditionalFormatting>
  <conditionalFormatting sqref="DK9:DK39 DK77:DK97 DK101:DK106 DK110:DK115 DK119:DK129 DK150">
    <cfRule type="cellIs" dxfId="26" priority="20" operator="lessThan">
      <formula>0.75</formula>
    </cfRule>
  </conditionalFormatting>
  <conditionalFormatting sqref="DK43:DK73">
    <cfRule type="cellIs" dxfId="25" priority="19" operator="lessThan">
      <formula>0.75</formula>
    </cfRule>
  </conditionalFormatting>
  <conditionalFormatting sqref="DZ119:DZ128">
    <cfRule type="expression" priority="7">
      <formula>"&gt;12=12"</formula>
    </cfRule>
  </conditionalFormatting>
  <conditionalFormatting sqref="EH9:EH39 EH77:EH97 EH101:EH106 EH110:EH115 EH119:EH129 EH150">
    <cfRule type="cellIs" dxfId="24" priority="18" operator="lessThan">
      <formula>0.75</formula>
    </cfRule>
  </conditionalFormatting>
  <conditionalFormatting sqref="EH43:EH73">
    <cfRule type="cellIs" dxfId="23" priority="17" operator="lessThan">
      <formula>0.75</formula>
    </cfRule>
  </conditionalFormatting>
  <dataValidations count="1">
    <dataValidation type="whole" allowBlank="1" showInputMessage="1" showErrorMessage="1" sqref="DA119:DC128 M119:O128 AJ119:AL128 BG119:BI128 CD119:CF128 DX119:DZ128" xr:uid="{E97E5F2A-70E9-4D45-BD1A-28A913D0658F}">
      <formula1>0</formula1>
      <formula2>12</formula2>
    </dataValidation>
  </dataValidations>
  <pageMargins left="0.70866141732283472" right="0.70866141732283472" top="0.74803149606299213" bottom="0.74803149606299213" header="0.31496062992125984" footer="0.31496062992125984"/>
  <pageSetup paperSize="9" scale="33" orientation="portrait" r:id="rId1"/>
  <colBreaks count="5" manualBreakCount="5">
    <brk id="24" max="1048575" man="1"/>
    <brk id="47" max="1048575" man="1"/>
    <brk id="70" max="1048575" man="1"/>
    <brk id="93" max="1048575" man="1"/>
    <brk id="1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4F8CDF2-7DB8-41B0-B4C1-A6F54B91B357}">
          <x14:formula1>
            <xm:f>'Project overview'!$B$100:$B$101</xm:f>
          </x14:formula1>
          <xm:sqref>O9:O38 DZ77:DZ96 DC77:DC96 CF77:CF96 BI77:BI96 AL77:AL96 O77:O96 O43:O72 AL9:AL38 AL43:AL72 BI9:BI38 BI43:BI72 CF9:CF38 CF43:CF72 DC9:DC38 DC43:DC72 DZ9:DZ38 DZ43:DZ72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4F467-490E-4490-BA60-ACF703F58BE0}">
  <dimension ref="A1:EI151"/>
  <sheetViews>
    <sheetView zoomScaleNormal="100" workbookViewId="0">
      <pane ySplit="5" topLeftCell="A6" activePane="bottomLeft" state="frozen"/>
      <selection activeCell="E55" sqref="E55:Q55"/>
      <selection pane="bottomLeft" activeCell="E55" sqref="E55:Q55"/>
    </sheetView>
  </sheetViews>
  <sheetFormatPr defaultColWidth="12.7109375" defaultRowHeight="15" customHeight="1" x14ac:dyDescent="0.25"/>
  <cols>
    <col min="1" max="1" width="2.7109375" style="4" customWidth="1"/>
    <col min="2" max="2" width="10.7109375" style="4" customWidth="1"/>
    <col min="3" max="13" width="12.7109375" style="4"/>
    <col min="14" max="14" width="2.7109375" style="4" customWidth="1"/>
    <col min="15" max="15" width="12.7109375" style="4"/>
    <col min="16" max="16" width="2.7109375" style="4" customWidth="1"/>
    <col min="17" max="18" width="12.7109375" style="6"/>
    <col min="19" max="19" width="2.7109375" style="4" customWidth="1"/>
    <col min="20" max="20" width="12.7109375" style="4"/>
    <col min="21" max="21" width="2.7109375" style="4" customWidth="1"/>
    <col min="22" max="23" width="12.7109375" style="4"/>
    <col min="24" max="24" width="6.7109375" style="4" customWidth="1"/>
    <col min="25" max="25" width="10.7109375" style="4" customWidth="1"/>
    <col min="26" max="36" width="12.7109375" style="4"/>
    <col min="37" max="37" width="2.7109375" style="4" customWidth="1"/>
    <col min="38" max="38" width="12.7109375" style="4"/>
    <col min="39" max="39" width="2.7109375" style="4" customWidth="1"/>
    <col min="40" max="41" width="12.7109375" style="4"/>
    <col min="42" max="42" width="2.7109375" style="4" customWidth="1"/>
    <col min="43" max="43" width="12.7109375" style="4"/>
    <col min="44" max="44" width="2.7109375" style="4" customWidth="1"/>
    <col min="45" max="46" width="12.7109375" style="4"/>
    <col min="47" max="47" width="6.7109375" style="4" customWidth="1"/>
    <col min="48" max="48" width="10.7109375" style="4" customWidth="1"/>
    <col min="49" max="59" width="12.7109375" style="4"/>
    <col min="60" max="60" width="2.7109375" style="4" customWidth="1"/>
    <col min="61" max="61" width="12.7109375" style="4"/>
    <col min="62" max="62" width="2.7109375" style="4" customWidth="1"/>
    <col min="63" max="64" width="12.7109375" style="4"/>
    <col min="65" max="65" width="2.7109375" style="4" customWidth="1"/>
    <col min="66" max="66" width="12.7109375" style="4"/>
    <col min="67" max="67" width="2.7109375" style="4" customWidth="1"/>
    <col min="68" max="69" width="12.7109375" style="4"/>
    <col min="70" max="70" width="6.7109375" style="4" customWidth="1"/>
    <col min="71" max="71" width="10.7109375" style="4" customWidth="1"/>
    <col min="72" max="82" width="12.7109375" style="4"/>
    <col min="83" max="83" width="2.7109375" style="4" customWidth="1"/>
    <col min="84" max="84" width="12.7109375" style="4"/>
    <col min="85" max="85" width="2.7109375" style="4" customWidth="1"/>
    <col min="86" max="87" width="12.7109375" style="4"/>
    <col min="88" max="88" width="2.7109375" style="4" customWidth="1"/>
    <col min="89" max="89" width="12.7109375" style="4"/>
    <col min="90" max="90" width="2.7109375" style="4" customWidth="1"/>
    <col min="91" max="92" width="12.7109375" style="4"/>
    <col min="93" max="93" width="6.7109375" style="4" customWidth="1"/>
    <col min="94" max="94" width="10.7109375" style="4" customWidth="1"/>
    <col min="95" max="105" width="12.7109375" style="4"/>
    <col min="106" max="106" width="2.7109375" style="4" customWidth="1"/>
    <col min="107" max="107" width="12.7109375" style="4"/>
    <col min="108" max="108" width="2.7109375" style="4" customWidth="1"/>
    <col min="109" max="110" width="12.7109375" style="4"/>
    <col min="111" max="111" width="2.7109375" style="4" customWidth="1"/>
    <col min="112" max="112" width="12.7109375" style="4"/>
    <col min="113" max="113" width="2.7109375" style="4" customWidth="1"/>
    <col min="114" max="115" width="12.7109375" style="4"/>
    <col min="116" max="116" width="6.7109375" style="4" customWidth="1"/>
    <col min="117" max="117" width="10.7109375" style="4" customWidth="1"/>
    <col min="118" max="128" width="12.7109375" style="4"/>
    <col min="129" max="129" width="2.7109375" style="4" customWidth="1"/>
    <col min="130" max="130" width="12.7109375" style="4"/>
    <col min="131" max="131" width="2.7109375" style="4" customWidth="1"/>
    <col min="132" max="133" width="12.7109375" style="4"/>
    <col min="134" max="134" width="2.7109375" style="4" customWidth="1"/>
    <col min="135" max="135" width="12.7109375" style="4"/>
    <col min="136" max="136" width="2.7109375" style="4" customWidth="1"/>
    <col min="137" max="138" width="12.7109375" style="4"/>
    <col min="139" max="139" width="6.7109375" style="4" customWidth="1"/>
    <col min="140" max="16384" width="12.7109375" style="4"/>
  </cols>
  <sheetData>
    <row r="1" spans="1:139" ht="15" customHeight="1" thickBot="1" x14ac:dyDescent="0.3"/>
    <row r="2" spans="1:139" s="145" customFormat="1" ht="30" customHeight="1" thickTop="1" thickBot="1" x14ac:dyDescent="0.3">
      <c r="B2" s="170"/>
      <c r="C2" s="170"/>
      <c r="D2" s="170"/>
      <c r="E2" s="170"/>
      <c r="F2" s="170"/>
      <c r="G2" s="170"/>
      <c r="H2" s="175" t="s">
        <v>145</v>
      </c>
      <c r="I2" s="170"/>
      <c r="J2" s="170"/>
      <c r="K2" s="170"/>
      <c r="L2" s="170"/>
      <c r="M2" s="170"/>
      <c r="N2" s="170"/>
      <c r="O2" s="172" t="s">
        <v>19</v>
      </c>
      <c r="P2" s="170"/>
      <c r="Q2" s="171"/>
      <c r="R2" s="171"/>
      <c r="S2" s="170"/>
      <c r="T2" s="170"/>
      <c r="U2" s="171"/>
      <c r="V2" s="170"/>
      <c r="W2" s="170"/>
      <c r="X2" s="173"/>
      <c r="Y2" s="174"/>
      <c r="Z2" s="174"/>
      <c r="AA2" s="174"/>
      <c r="AB2" s="174"/>
      <c r="AC2" s="174"/>
      <c r="AD2" s="174"/>
      <c r="AE2" s="175" t="s">
        <v>145</v>
      </c>
      <c r="AF2" s="174"/>
      <c r="AG2" s="174"/>
      <c r="AH2" s="174"/>
      <c r="AI2" s="174"/>
      <c r="AJ2" s="174"/>
      <c r="AK2" s="174"/>
      <c r="AL2" s="172" t="s">
        <v>19</v>
      </c>
      <c r="AM2" s="174"/>
      <c r="AN2" s="174"/>
      <c r="AO2" s="173"/>
      <c r="AP2" s="173"/>
      <c r="AQ2" s="174"/>
      <c r="AR2" s="174"/>
      <c r="AS2" s="173"/>
      <c r="AT2" s="174"/>
      <c r="AU2" s="174"/>
      <c r="AV2" s="174"/>
      <c r="AW2" s="174"/>
      <c r="AX2" s="174"/>
      <c r="AY2" s="174"/>
      <c r="AZ2" s="174"/>
      <c r="BA2" s="174"/>
      <c r="BB2" s="175" t="s">
        <v>145</v>
      </c>
      <c r="BC2" s="174"/>
      <c r="BD2" s="174"/>
      <c r="BE2" s="174"/>
      <c r="BF2" s="174"/>
      <c r="BG2" s="174"/>
      <c r="BH2" s="174"/>
      <c r="BI2" s="172" t="s">
        <v>19</v>
      </c>
      <c r="BJ2" s="174"/>
      <c r="BK2" s="174"/>
      <c r="BL2" s="174"/>
      <c r="BM2" s="173"/>
      <c r="BN2" s="173"/>
      <c r="BO2" s="174"/>
      <c r="BP2" s="174"/>
      <c r="BQ2" s="173"/>
      <c r="BR2" s="174"/>
      <c r="BS2" s="174"/>
      <c r="BT2" s="173"/>
      <c r="BU2" s="174"/>
      <c r="BV2" s="174"/>
      <c r="BW2" s="174"/>
      <c r="BX2" s="174"/>
      <c r="BY2" s="175" t="s">
        <v>145</v>
      </c>
      <c r="BZ2" s="174"/>
      <c r="CA2" s="174"/>
      <c r="CB2" s="174"/>
      <c r="CC2" s="174"/>
      <c r="CD2" s="174"/>
      <c r="CE2" s="174"/>
      <c r="CF2" s="172" t="s">
        <v>19</v>
      </c>
      <c r="CG2" s="173"/>
      <c r="CH2" s="174"/>
      <c r="CI2" s="174"/>
      <c r="CJ2" s="174"/>
      <c r="CK2" s="173"/>
      <c r="CL2" s="173"/>
      <c r="CM2" s="174"/>
      <c r="CN2" s="174"/>
      <c r="CO2" s="173"/>
      <c r="CP2" s="174"/>
      <c r="CQ2" s="174"/>
      <c r="CR2" s="173"/>
      <c r="CS2" s="174"/>
      <c r="CT2" s="174"/>
      <c r="CU2" s="174"/>
      <c r="CV2" s="175" t="s">
        <v>145</v>
      </c>
      <c r="CW2" s="174"/>
      <c r="CX2" s="174"/>
      <c r="CY2" s="174"/>
      <c r="CZ2" s="174"/>
      <c r="DA2" s="174"/>
      <c r="DB2" s="174"/>
      <c r="DC2" s="172" t="s">
        <v>19</v>
      </c>
      <c r="DD2" s="174"/>
      <c r="DE2" s="173"/>
      <c r="DF2" s="174"/>
      <c r="DG2" s="174"/>
      <c r="DH2" s="174"/>
      <c r="DI2" s="173"/>
      <c r="DJ2" s="173"/>
      <c r="DK2" s="174"/>
      <c r="DL2" s="174"/>
      <c r="DM2" s="174"/>
      <c r="DN2" s="174"/>
      <c r="DO2" s="174"/>
      <c r="DP2" s="173"/>
      <c r="DQ2" s="174"/>
      <c r="DR2" s="174"/>
      <c r="DS2" s="175" t="s">
        <v>145</v>
      </c>
      <c r="DT2" s="174"/>
      <c r="DU2" s="174"/>
      <c r="DV2" s="174"/>
      <c r="DW2" s="174"/>
      <c r="DX2" s="174"/>
      <c r="DY2" s="174"/>
      <c r="DZ2" s="172" t="s">
        <v>19</v>
      </c>
      <c r="EA2" s="174"/>
      <c r="EB2" s="174"/>
      <c r="EC2" s="173"/>
      <c r="ED2" s="174"/>
      <c r="EE2" s="174"/>
      <c r="EF2" s="173"/>
      <c r="EG2" s="173"/>
      <c r="EH2" s="174"/>
      <c r="EI2" s="174"/>
    </row>
    <row r="3" spans="1:139" ht="15" customHeight="1" thickTop="1" x14ac:dyDescent="0.25"/>
    <row r="4" spans="1:139" s="51" customFormat="1" ht="15" customHeight="1" x14ac:dyDescent="0.3">
      <c r="C4" s="51" t="str">
        <f>'Project overview'!L16</f>
        <v>Applicant:</v>
      </c>
      <c r="D4" s="51">
        <f>'Project overview'!M16</f>
        <v>0</v>
      </c>
      <c r="R4" s="52"/>
      <c r="Z4" s="51" t="str">
        <f>'Project overview'!L17</f>
        <v>Partner 1:</v>
      </c>
      <c r="AA4" s="51">
        <f>'Project overview'!M17</f>
        <v>0</v>
      </c>
      <c r="AM4" s="53"/>
      <c r="AW4" s="51" t="str">
        <f>'Project overview'!L18</f>
        <v>Partner 2:</v>
      </c>
      <c r="AX4" s="51">
        <f>'Project overview'!M18</f>
        <v>0</v>
      </c>
      <c r="BT4" s="51" t="str">
        <f>'Project overview'!L19</f>
        <v>Partner 3:</v>
      </c>
      <c r="BU4" s="51">
        <f>'Project overview'!M19</f>
        <v>0</v>
      </c>
      <c r="CQ4" s="51" t="str">
        <f>'Project overview'!L20</f>
        <v>Partner 4:</v>
      </c>
      <c r="CR4" s="51">
        <f>'Project overview'!M20</f>
        <v>0</v>
      </c>
      <c r="DN4" s="51" t="str">
        <f>'Project overview'!L21</f>
        <v>Partner 5:</v>
      </c>
      <c r="DO4" s="51">
        <f>'Project overview'!M21</f>
        <v>0</v>
      </c>
    </row>
    <row r="6" spans="1:139" ht="15" customHeight="1" x14ac:dyDescent="0.25">
      <c r="A6" s="54"/>
      <c r="B6" s="147"/>
      <c r="C6" s="149" t="s">
        <v>147</v>
      </c>
      <c r="D6" s="55"/>
      <c r="E6" s="55"/>
      <c r="F6" s="55"/>
      <c r="G6" s="55"/>
      <c r="H6" s="55"/>
      <c r="I6" s="55"/>
      <c r="J6" s="55"/>
      <c r="K6" s="55"/>
      <c r="L6" s="55"/>
      <c r="M6" s="55"/>
      <c r="N6" s="55"/>
      <c r="O6" s="55"/>
      <c r="P6" s="55"/>
      <c r="Q6" s="56"/>
      <c r="R6" s="56"/>
      <c r="S6" s="55"/>
      <c r="T6" s="55"/>
      <c r="U6" s="55"/>
      <c r="V6" s="55"/>
      <c r="W6" s="55"/>
      <c r="X6" s="55"/>
      <c r="Y6" s="54"/>
      <c r="Z6" s="149" t="s">
        <v>147</v>
      </c>
      <c r="AA6" s="55"/>
      <c r="AB6" s="55"/>
      <c r="AC6" s="55"/>
      <c r="AD6" s="55"/>
      <c r="AE6" s="55"/>
      <c r="AF6" s="55"/>
      <c r="AG6" s="55"/>
      <c r="AH6" s="55"/>
      <c r="AI6" s="55"/>
      <c r="AJ6" s="55"/>
      <c r="AK6" s="55"/>
      <c r="AL6" s="55"/>
      <c r="AM6" s="55"/>
      <c r="AN6" s="55"/>
      <c r="AO6" s="55" t="s">
        <v>20</v>
      </c>
      <c r="AP6" s="55"/>
      <c r="AQ6" s="55"/>
      <c r="AR6" s="55"/>
      <c r="AS6" s="55"/>
      <c r="AT6" s="55"/>
      <c r="AU6" s="55"/>
      <c r="AV6" s="54"/>
      <c r="AW6" s="149" t="s">
        <v>147</v>
      </c>
      <c r="AX6" s="55"/>
      <c r="AY6" s="55"/>
      <c r="AZ6" s="55"/>
      <c r="BA6" s="55"/>
      <c r="BB6" s="55"/>
      <c r="BC6" s="55"/>
      <c r="BD6" s="55"/>
      <c r="BE6" s="55"/>
      <c r="BF6" s="55"/>
      <c r="BG6" s="55"/>
      <c r="BH6" s="55"/>
      <c r="BI6" s="55"/>
      <c r="BJ6" s="55"/>
      <c r="BK6" s="55"/>
      <c r="BL6" s="55"/>
      <c r="BM6" s="55"/>
      <c r="BN6" s="55"/>
      <c r="BO6" s="55"/>
      <c r="BP6" s="55"/>
      <c r="BQ6" s="55"/>
      <c r="BR6" s="55"/>
      <c r="BS6" s="54"/>
      <c r="BT6" s="149" t="s">
        <v>147</v>
      </c>
      <c r="BU6" s="55"/>
      <c r="BV6" s="55"/>
      <c r="BW6" s="55"/>
      <c r="BX6" s="55"/>
      <c r="BY6" s="55"/>
      <c r="BZ6" s="55"/>
      <c r="CA6" s="55"/>
      <c r="CB6" s="55"/>
      <c r="CC6" s="55"/>
      <c r="CD6" s="55"/>
      <c r="CE6" s="55"/>
      <c r="CF6" s="55"/>
      <c r="CG6" s="55"/>
      <c r="CH6" s="55"/>
      <c r="CI6" s="55"/>
      <c r="CJ6" s="55"/>
      <c r="CK6" s="55"/>
      <c r="CL6" s="55"/>
      <c r="CM6" s="55"/>
      <c r="CN6" s="55"/>
      <c r="CO6" s="55"/>
      <c r="CP6" s="54"/>
      <c r="CQ6" s="149" t="s">
        <v>147</v>
      </c>
      <c r="CR6" s="55"/>
      <c r="CS6" s="55"/>
      <c r="CT6" s="55"/>
      <c r="CU6" s="55"/>
      <c r="CV6" s="55"/>
      <c r="CW6" s="55"/>
      <c r="CX6" s="55"/>
      <c r="CY6" s="55"/>
      <c r="CZ6" s="55"/>
      <c r="DA6" s="55"/>
      <c r="DB6" s="55"/>
      <c r="DC6" s="55"/>
      <c r="DD6" s="55"/>
      <c r="DE6" s="55"/>
      <c r="DF6" s="55"/>
      <c r="DG6" s="55"/>
      <c r="DH6" s="55"/>
      <c r="DI6" s="55"/>
      <c r="DJ6" s="55"/>
      <c r="DK6" s="55"/>
      <c r="DL6" s="55"/>
      <c r="DM6" s="54"/>
      <c r="DN6" s="149" t="s">
        <v>147</v>
      </c>
      <c r="DO6" s="55"/>
      <c r="DP6" s="55"/>
      <c r="DQ6" s="55"/>
      <c r="DR6" s="55"/>
      <c r="DS6" s="55"/>
      <c r="DT6" s="55"/>
      <c r="DU6" s="55"/>
      <c r="DV6" s="55"/>
      <c r="DW6" s="55"/>
      <c r="DX6" s="55"/>
      <c r="DY6" s="55"/>
      <c r="DZ6" s="55"/>
      <c r="EA6" s="55"/>
      <c r="EB6" s="55"/>
      <c r="EC6" s="55"/>
      <c r="ED6" s="55"/>
      <c r="EE6" s="55"/>
      <c r="EF6" s="55"/>
      <c r="EG6" s="55"/>
      <c r="EH6" s="55"/>
      <c r="EI6" s="57"/>
    </row>
    <row r="7" spans="1:139" ht="15" customHeight="1" x14ac:dyDescent="0.25">
      <c r="A7" s="58"/>
      <c r="B7" s="59"/>
      <c r="C7" s="9" t="s">
        <v>11</v>
      </c>
      <c r="D7" s="5"/>
      <c r="E7" s="76"/>
      <c r="F7" s="5"/>
      <c r="G7" s="5"/>
      <c r="H7" s="5"/>
      <c r="I7" s="5"/>
      <c r="J7" s="5"/>
      <c r="K7" s="5"/>
      <c r="L7" s="5"/>
      <c r="M7" s="5"/>
      <c r="N7" s="5"/>
      <c r="O7" s="5"/>
      <c r="P7" s="5"/>
      <c r="Q7" s="76"/>
      <c r="R7" s="20"/>
      <c r="S7" s="5"/>
      <c r="T7" s="5"/>
      <c r="V7" s="194" t="s">
        <v>21</v>
      </c>
      <c r="W7" s="195"/>
      <c r="X7" s="60"/>
      <c r="Y7" s="59"/>
      <c r="Z7" s="9" t="s">
        <v>11</v>
      </c>
      <c r="AA7" s="5"/>
      <c r="AB7" s="76"/>
      <c r="AC7" s="5"/>
      <c r="AD7" s="5"/>
      <c r="AE7" s="5"/>
      <c r="AF7" s="5"/>
      <c r="AG7" s="5"/>
      <c r="AH7" s="5"/>
      <c r="AI7" s="5"/>
      <c r="AJ7" s="5"/>
      <c r="AK7" s="5"/>
      <c r="AL7" s="5"/>
      <c r="AM7" s="5"/>
      <c r="AN7" s="76"/>
      <c r="AO7" s="5"/>
      <c r="AP7" s="5"/>
      <c r="AQ7" s="5"/>
      <c r="AS7" s="194" t="s">
        <v>21</v>
      </c>
      <c r="AT7" s="195"/>
      <c r="AU7" s="60"/>
      <c r="AV7" s="59"/>
      <c r="AW7" s="9" t="s">
        <v>11</v>
      </c>
      <c r="AX7" s="5"/>
      <c r="AY7" s="76"/>
      <c r="AZ7" s="5"/>
      <c r="BA7" s="5"/>
      <c r="BB7" s="5"/>
      <c r="BC7" s="5"/>
      <c r="BD7" s="5"/>
      <c r="BE7" s="5"/>
      <c r="BF7" s="5"/>
      <c r="BG7" s="5"/>
      <c r="BH7" s="5"/>
      <c r="BI7" s="5"/>
      <c r="BJ7" s="5"/>
      <c r="BK7" s="76"/>
      <c r="BL7" s="5"/>
      <c r="BM7" s="5"/>
      <c r="BN7" s="5"/>
      <c r="BP7" s="194" t="s">
        <v>21</v>
      </c>
      <c r="BQ7" s="194"/>
      <c r="BR7" s="61"/>
      <c r="BS7" s="59"/>
      <c r="BT7" s="9" t="s">
        <v>11</v>
      </c>
      <c r="BU7" s="5"/>
      <c r="BV7" s="76"/>
      <c r="BW7" s="5"/>
      <c r="BX7" s="5"/>
      <c r="BY7" s="5"/>
      <c r="BZ7" s="5"/>
      <c r="CA7" s="5"/>
      <c r="CB7" s="5"/>
      <c r="CC7" s="5"/>
      <c r="CD7" s="5"/>
      <c r="CE7" s="5"/>
      <c r="CF7" s="5"/>
      <c r="CG7" s="5"/>
      <c r="CH7" s="76"/>
      <c r="CI7" s="5"/>
      <c r="CJ7" s="5"/>
      <c r="CK7" s="5"/>
      <c r="CM7" s="194" t="s">
        <v>21</v>
      </c>
      <c r="CN7" s="194"/>
      <c r="CO7" s="61"/>
      <c r="CP7" s="59"/>
      <c r="CQ7" s="9" t="s">
        <v>11</v>
      </c>
      <c r="CR7" s="5"/>
      <c r="CS7" s="76"/>
      <c r="CT7" s="5"/>
      <c r="CU7" s="5"/>
      <c r="CV7" s="5"/>
      <c r="CW7" s="5"/>
      <c r="CX7" s="5"/>
      <c r="CY7" s="5"/>
      <c r="CZ7" s="5"/>
      <c r="DA7" s="5"/>
      <c r="DB7" s="5"/>
      <c r="DC7" s="5"/>
      <c r="DD7" s="5"/>
      <c r="DE7" s="76"/>
      <c r="DF7" s="5"/>
      <c r="DG7" s="5"/>
      <c r="DH7" s="5"/>
      <c r="DJ7" s="194" t="s">
        <v>21</v>
      </c>
      <c r="DK7" s="194"/>
      <c r="DL7" s="61"/>
      <c r="DM7" s="59"/>
      <c r="DN7" s="9" t="s">
        <v>11</v>
      </c>
      <c r="DO7" s="5"/>
      <c r="DP7" s="76"/>
      <c r="DQ7" s="5"/>
      <c r="DR7" s="5"/>
      <c r="DS7" s="5"/>
      <c r="DT7" s="5"/>
      <c r="DU7" s="5"/>
      <c r="DV7" s="5"/>
      <c r="DW7" s="5"/>
      <c r="DX7" s="5"/>
      <c r="DY7" s="5"/>
      <c r="DZ7" s="5"/>
      <c r="EA7" s="5"/>
      <c r="EB7" s="76"/>
      <c r="EC7" s="5"/>
      <c r="ED7" s="5"/>
      <c r="EE7" s="5"/>
      <c r="EG7" s="194" t="s">
        <v>21</v>
      </c>
      <c r="EH7" s="194"/>
      <c r="EI7" s="62"/>
    </row>
    <row r="8" spans="1:139" s="6" customFormat="1" ht="15" customHeight="1" x14ac:dyDescent="0.25">
      <c r="A8" s="63"/>
      <c r="B8" s="63" t="s">
        <v>146</v>
      </c>
      <c r="C8" s="64" t="s">
        <v>22</v>
      </c>
      <c r="E8" s="65"/>
      <c r="F8" s="65"/>
      <c r="G8" s="65"/>
      <c r="H8" s="65"/>
      <c r="I8" s="65"/>
      <c r="J8" s="65"/>
      <c r="K8" s="65" t="s">
        <v>23</v>
      </c>
      <c r="L8" s="65"/>
      <c r="M8" s="65"/>
      <c r="O8" s="34" t="s">
        <v>104</v>
      </c>
      <c r="Q8" s="6" t="s">
        <v>24</v>
      </c>
      <c r="R8" s="6" t="s">
        <v>25</v>
      </c>
      <c r="T8" s="6" t="s">
        <v>26</v>
      </c>
      <c r="V8" s="6" t="s">
        <v>27</v>
      </c>
      <c r="W8" s="6" t="s">
        <v>28</v>
      </c>
      <c r="Y8" s="63" t="s">
        <v>146</v>
      </c>
      <c r="Z8" s="65" t="s">
        <v>22</v>
      </c>
      <c r="AA8" s="65"/>
      <c r="AB8" s="65"/>
      <c r="AC8" s="65"/>
      <c r="AD8" s="65"/>
      <c r="AE8" s="65"/>
      <c r="AF8" s="65"/>
      <c r="AG8" s="65"/>
      <c r="AH8" s="65" t="s">
        <v>23</v>
      </c>
      <c r="AI8" s="65"/>
      <c r="AJ8" s="65"/>
      <c r="AL8" s="34" t="s">
        <v>104</v>
      </c>
      <c r="AN8" s="6" t="s">
        <v>24</v>
      </c>
      <c r="AO8" s="6" t="s">
        <v>25</v>
      </c>
      <c r="AQ8" s="6" t="s">
        <v>26</v>
      </c>
      <c r="AS8" s="6" t="s">
        <v>27</v>
      </c>
      <c r="AT8" s="6" t="s">
        <v>28</v>
      </c>
      <c r="AV8" s="63" t="s">
        <v>146</v>
      </c>
      <c r="AW8" s="65" t="s">
        <v>22</v>
      </c>
      <c r="AX8" s="65"/>
      <c r="AY8" s="65"/>
      <c r="AZ8" s="65"/>
      <c r="BA8" s="65"/>
      <c r="BB8" s="65"/>
      <c r="BC8" s="65"/>
      <c r="BD8" s="65"/>
      <c r="BE8" s="65" t="s">
        <v>23</v>
      </c>
      <c r="BF8" s="65"/>
      <c r="BG8" s="65"/>
      <c r="BI8" s="34" t="s">
        <v>104</v>
      </c>
      <c r="BK8" s="6" t="s">
        <v>24</v>
      </c>
      <c r="BL8" s="6" t="s">
        <v>25</v>
      </c>
      <c r="BN8" s="6" t="s">
        <v>26</v>
      </c>
      <c r="BP8" s="6" t="s">
        <v>27</v>
      </c>
      <c r="BQ8" s="6" t="s">
        <v>28</v>
      </c>
      <c r="BS8" s="63" t="s">
        <v>146</v>
      </c>
      <c r="BT8" s="65" t="s">
        <v>22</v>
      </c>
      <c r="BU8" s="65"/>
      <c r="BV8" s="65"/>
      <c r="BW8" s="65"/>
      <c r="BX8" s="65"/>
      <c r="BY8" s="65"/>
      <c r="BZ8" s="65"/>
      <c r="CA8" s="65"/>
      <c r="CB8" s="65" t="s">
        <v>23</v>
      </c>
      <c r="CC8" s="65"/>
      <c r="CD8" s="65"/>
      <c r="CF8" s="34" t="s">
        <v>104</v>
      </c>
      <c r="CH8" s="6" t="s">
        <v>24</v>
      </c>
      <c r="CI8" s="6" t="s">
        <v>25</v>
      </c>
      <c r="CK8" s="6" t="s">
        <v>26</v>
      </c>
      <c r="CM8" s="6" t="s">
        <v>27</v>
      </c>
      <c r="CN8" s="6" t="s">
        <v>28</v>
      </c>
      <c r="CP8" s="63" t="s">
        <v>146</v>
      </c>
      <c r="CQ8" s="65" t="s">
        <v>22</v>
      </c>
      <c r="CR8" s="65"/>
      <c r="CS8" s="65"/>
      <c r="CT8" s="65"/>
      <c r="CU8" s="65"/>
      <c r="CV8" s="65"/>
      <c r="CW8" s="65"/>
      <c r="CX8" s="65"/>
      <c r="CY8" s="65" t="s">
        <v>23</v>
      </c>
      <c r="CZ8" s="65"/>
      <c r="DA8" s="65"/>
      <c r="DC8" s="34" t="s">
        <v>104</v>
      </c>
      <c r="DE8" s="6" t="s">
        <v>24</v>
      </c>
      <c r="DF8" s="6" t="s">
        <v>25</v>
      </c>
      <c r="DH8" s="6" t="s">
        <v>26</v>
      </c>
      <c r="DJ8" s="6" t="s">
        <v>27</v>
      </c>
      <c r="DK8" s="6" t="s">
        <v>28</v>
      </c>
      <c r="DM8" s="63" t="s">
        <v>146</v>
      </c>
      <c r="DN8" s="65" t="s">
        <v>22</v>
      </c>
      <c r="DO8" s="65"/>
      <c r="DP8" s="65"/>
      <c r="DQ8" s="65"/>
      <c r="DR8" s="65"/>
      <c r="DS8" s="65"/>
      <c r="DT8" s="65"/>
      <c r="DU8" s="65"/>
      <c r="DV8" s="65" t="s">
        <v>23</v>
      </c>
      <c r="DW8" s="65"/>
      <c r="DX8" s="65"/>
      <c r="DZ8" s="34" t="s">
        <v>104</v>
      </c>
      <c r="EB8" s="6" t="s">
        <v>24</v>
      </c>
      <c r="EC8" s="6" t="s">
        <v>25</v>
      </c>
      <c r="EE8" s="6" t="s">
        <v>26</v>
      </c>
      <c r="EG8" s="6" t="s">
        <v>27</v>
      </c>
      <c r="EH8" s="6" t="s">
        <v>28</v>
      </c>
      <c r="EI8" s="66"/>
    </row>
    <row r="9" spans="1:139" ht="15" customHeight="1" x14ac:dyDescent="0.25">
      <c r="A9" s="58"/>
      <c r="B9" s="104"/>
      <c r="C9" s="93"/>
      <c r="D9" s="94"/>
      <c r="E9" s="94"/>
      <c r="F9" s="94"/>
      <c r="G9" s="94"/>
      <c r="H9" s="94"/>
      <c r="I9" s="94"/>
      <c r="J9" s="95"/>
      <c r="K9" s="93"/>
      <c r="L9" s="94"/>
      <c r="M9" s="95"/>
      <c r="O9" s="96"/>
      <c r="Q9" s="97"/>
      <c r="R9" s="98"/>
      <c r="T9" s="67">
        <f>ROUND(IFERROR(Q9*R9,0),0)</f>
        <v>0</v>
      </c>
      <c r="U9" s="7"/>
      <c r="V9" s="102"/>
      <c r="W9" s="68" t="str">
        <f>IFERROR(IF(ISNUMBER(V9),V9/T9,""),"-")</f>
        <v/>
      </c>
      <c r="Y9" s="104"/>
      <c r="Z9" s="93"/>
      <c r="AA9" s="94"/>
      <c r="AB9" s="94"/>
      <c r="AC9" s="94"/>
      <c r="AD9" s="94"/>
      <c r="AE9" s="94"/>
      <c r="AF9" s="94"/>
      <c r="AG9" s="95"/>
      <c r="AH9" s="93"/>
      <c r="AI9" s="94"/>
      <c r="AJ9" s="95"/>
      <c r="AL9" s="96"/>
      <c r="AN9" s="99"/>
      <c r="AO9" s="95"/>
      <c r="AQ9" s="67">
        <f>AN9*AO9</f>
        <v>0</v>
      </c>
      <c r="AR9" s="7"/>
      <c r="AS9" s="102"/>
      <c r="AT9" s="68" t="str">
        <f t="shared" ref="AT9:AT39" si="0">IFERROR(IF(ISNUMBER(AS9),AS9/AQ9,""),"-")</f>
        <v/>
      </c>
      <c r="AV9" s="104"/>
      <c r="AW9" s="93"/>
      <c r="AX9" s="94"/>
      <c r="AY9" s="94"/>
      <c r="AZ9" s="94"/>
      <c r="BA9" s="94"/>
      <c r="BB9" s="94"/>
      <c r="BC9" s="94"/>
      <c r="BD9" s="95"/>
      <c r="BE9" s="93"/>
      <c r="BF9" s="94"/>
      <c r="BG9" s="95"/>
      <c r="BI9" s="96"/>
      <c r="BK9" s="99"/>
      <c r="BL9" s="95"/>
      <c r="BN9" s="67">
        <f>BK9*BL9</f>
        <v>0</v>
      </c>
      <c r="BO9" s="7"/>
      <c r="BP9" s="102"/>
      <c r="BQ9" s="68" t="str">
        <f t="shared" ref="BQ9:BQ39" si="1">IFERROR(IF(ISNUMBER(BP9),BP9/BN9,""),"-")</f>
        <v/>
      </c>
      <c r="BS9" s="104"/>
      <c r="BT9" s="93"/>
      <c r="BU9" s="94"/>
      <c r="BV9" s="94"/>
      <c r="BW9" s="94"/>
      <c r="BX9" s="94"/>
      <c r="BY9" s="94"/>
      <c r="BZ9" s="94"/>
      <c r="CA9" s="95"/>
      <c r="CB9" s="93"/>
      <c r="CC9" s="94"/>
      <c r="CD9" s="95"/>
      <c r="CF9" s="96"/>
      <c r="CH9" s="99"/>
      <c r="CI9" s="95"/>
      <c r="CK9" s="67">
        <f>CH9*CI9</f>
        <v>0</v>
      </c>
      <c r="CL9" s="7"/>
      <c r="CM9" s="102"/>
      <c r="CN9" s="68" t="str">
        <f t="shared" ref="CN9:CN39" si="2">IFERROR(IF(ISNUMBER(CM9),CM9/CK9,""),"-")</f>
        <v/>
      </c>
      <c r="CO9" s="7"/>
      <c r="CP9" s="104"/>
      <c r="CQ9" s="93"/>
      <c r="CR9" s="94"/>
      <c r="CS9" s="94"/>
      <c r="CT9" s="94"/>
      <c r="CU9" s="94"/>
      <c r="CV9" s="94"/>
      <c r="CW9" s="94"/>
      <c r="CX9" s="95"/>
      <c r="CY9" s="93"/>
      <c r="CZ9" s="94"/>
      <c r="DA9" s="95"/>
      <c r="DC9" s="96"/>
      <c r="DE9" s="99"/>
      <c r="DF9" s="95"/>
      <c r="DH9" s="67">
        <f>DE9*DF9</f>
        <v>0</v>
      </c>
      <c r="DI9" s="7"/>
      <c r="DJ9" s="102"/>
      <c r="DK9" s="68" t="str">
        <f t="shared" ref="DK9:DK39" si="3">IFERROR(IF(ISNUMBER(DJ9),DJ9/DH9,""),"-")</f>
        <v/>
      </c>
      <c r="DL9" s="7"/>
      <c r="DM9" s="104"/>
      <c r="DN9" s="93"/>
      <c r="DO9" s="94"/>
      <c r="DP9" s="94"/>
      <c r="DQ9" s="94"/>
      <c r="DR9" s="94"/>
      <c r="DS9" s="94"/>
      <c r="DT9" s="94"/>
      <c r="DU9" s="95"/>
      <c r="DV9" s="93"/>
      <c r="DW9" s="94"/>
      <c r="DX9" s="95"/>
      <c r="DZ9" s="96"/>
      <c r="EB9" s="99"/>
      <c r="EC9" s="95"/>
      <c r="EE9" s="67">
        <f>EB9*EC9</f>
        <v>0</v>
      </c>
      <c r="EF9" s="7"/>
      <c r="EG9" s="102"/>
      <c r="EH9" s="68" t="str">
        <f t="shared" ref="EH9:EH39" si="4">IFERROR(IF(ISNUMBER(EG9),EG9/EE9,""),"-")</f>
        <v/>
      </c>
      <c r="EI9" s="62"/>
    </row>
    <row r="10" spans="1:139" ht="15" customHeight="1" x14ac:dyDescent="0.25">
      <c r="A10" s="58"/>
      <c r="B10" s="104"/>
      <c r="C10" s="93"/>
      <c r="D10" s="94"/>
      <c r="E10" s="94"/>
      <c r="F10" s="94"/>
      <c r="G10" s="94"/>
      <c r="H10" s="94"/>
      <c r="I10" s="94"/>
      <c r="J10" s="95"/>
      <c r="K10" s="93"/>
      <c r="L10" s="94"/>
      <c r="M10" s="95"/>
      <c r="O10" s="96"/>
      <c r="Q10" s="97"/>
      <c r="R10" s="98"/>
      <c r="T10" s="67">
        <f t="shared" ref="T10:T38" si="5">ROUND(IFERROR(Q10*R10,0),0)</f>
        <v>0</v>
      </c>
      <c r="U10" s="7"/>
      <c r="V10" s="102"/>
      <c r="W10" s="68" t="str">
        <f t="shared" ref="W10:W38" si="6">IFERROR(IF(ISNUMBER(V10),V10/T10,""),"-")</f>
        <v/>
      </c>
      <c r="Y10" s="104"/>
      <c r="Z10" s="93"/>
      <c r="AA10" s="94"/>
      <c r="AB10" s="94"/>
      <c r="AC10" s="94"/>
      <c r="AD10" s="94"/>
      <c r="AE10" s="94" t="s">
        <v>29</v>
      </c>
      <c r="AF10" s="94"/>
      <c r="AG10" s="95"/>
      <c r="AH10" s="93"/>
      <c r="AI10" s="94"/>
      <c r="AJ10" s="95"/>
      <c r="AL10" s="96"/>
      <c r="AN10" s="99"/>
      <c r="AO10" s="95"/>
      <c r="AQ10" s="67">
        <f t="shared" ref="AQ10:AQ38" si="7">AN10*AO10</f>
        <v>0</v>
      </c>
      <c r="AR10" s="7"/>
      <c r="AS10" s="102"/>
      <c r="AT10" s="68" t="str">
        <f t="shared" si="0"/>
        <v/>
      </c>
      <c r="AV10" s="104"/>
      <c r="AW10" s="93"/>
      <c r="AX10" s="94"/>
      <c r="AY10" s="94"/>
      <c r="AZ10" s="94"/>
      <c r="BA10" s="94"/>
      <c r="BB10" s="94"/>
      <c r="BC10" s="94"/>
      <c r="BD10" s="95"/>
      <c r="BE10" s="93"/>
      <c r="BF10" s="94"/>
      <c r="BG10" s="95"/>
      <c r="BI10" s="96"/>
      <c r="BK10" s="99"/>
      <c r="BL10" s="95"/>
      <c r="BN10" s="67">
        <f t="shared" ref="BN10:BN38" si="8">BK10*BL10</f>
        <v>0</v>
      </c>
      <c r="BO10" s="7"/>
      <c r="BP10" s="102"/>
      <c r="BQ10" s="68" t="str">
        <f t="shared" si="1"/>
        <v/>
      </c>
      <c r="BS10" s="104"/>
      <c r="BT10" s="93"/>
      <c r="BU10" s="94"/>
      <c r="BV10" s="94"/>
      <c r="BW10" s="94"/>
      <c r="BX10" s="94"/>
      <c r="BY10" s="94"/>
      <c r="BZ10" s="94"/>
      <c r="CA10" s="95"/>
      <c r="CB10" s="93"/>
      <c r="CC10" s="94"/>
      <c r="CD10" s="95"/>
      <c r="CF10" s="96"/>
      <c r="CH10" s="99"/>
      <c r="CI10" s="95"/>
      <c r="CK10" s="67">
        <f t="shared" ref="CK10:CK38" si="9">CH10*CI10</f>
        <v>0</v>
      </c>
      <c r="CL10" s="7"/>
      <c r="CM10" s="102"/>
      <c r="CN10" s="68" t="str">
        <f t="shared" si="2"/>
        <v/>
      </c>
      <c r="CO10" s="7"/>
      <c r="CP10" s="104"/>
      <c r="CQ10" s="93"/>
      <c r="CR10" s="94"/>
      <c r="CS10" s="94"/>
      <c r="CT10" s="94"/>
      <c r="CU10" s="94"/>
      <c r="CV10" s="94"/>
      <c r="CW10" s="94"/>
      <c r="CX10" s="95"/>
      <c r="CY10" s="93"/>
      <c r="CZ10" s="94"/>
      <c r="DA10" s="95"/>
      <c r="DC10" s="96"/>
      <c r="DE10" s="99"/>
      <c r="DF10" s="95"/>
      <c r="DH10" s="67">
        <f t="shared" ref="DH10:DH38" si="10">DE10*DF10</f>
        <v>0</v>
      </c>
      <c r="DI10" s="7"/>
      <c r="DJ10" s="102"/>
      <c r="DK10" s="68" t="str">
        <f t="shared" si="3"/>
        <v/>
      </c>
      <c r="DL10" s="7"/>
      <c r="DM10" s="104"/>
      <c r="DN10" s="93"/>
      <c r="DO10" s="94"/>
      <c r="DP10" s="94"/>
      <c r="DQ10" s="94"/>
      <c r="DR10" s="94"/>
      <c r="DS10" s="94"/>
      <c r="DT10" s="94"/>
      <c r="DU10" s="95"/>
      <c r="DV10" s="93"/>
      <c r="DW10" s="94"/>
      <c r="DX10" s="95"/>
      <c r="DZ10" s="96"/>
      <c r="EB10" s="99"/>
      <c r="EC10" s="95"/>
      <c r="EE10" s="67">
        <f t="shared" ref="EE10:EE38" si="11">EB10*EC10</f>
        <v>0</v>
      </c>
      <c r="EF10" s="7"/>
      <c r="EG10" s="102"/>
      <c r="EH10" s="68" t="str">
        <f t="shared" si="4"/>
        <v/>
      </c>
      <c r="EI10" s="62"/>
    </row>
    <row r="11" spans="1:139" ht="15" customHeight="1" x14ac:dyDescent="0.25">
      <c r="A11" s="58"/>
      <c r="B11" s="104"/>
      <c r="C11" s="93"/>
      <c r="D11" s="94"/>
      <c r="E11" s="94"/>
      <c r="F11" s="94"/>
      <c r="G11" s="94"/>
      <c r="H11" s="94"/>
      <c r="I11" s="94"/>
      <c r="J11" s="95"/>
      <c r="K11" s="93"/>
      <c r="L11" s="94"/>
      <c r="M11" s="95"/>
      <c r="O11" s="96"/>
      <c r="Q11" s="97"/>
      <c r="R11" s="98"/>
      <c r="T11" s="67">
        <f t="shared" si="5"/>
        <v>0</v>
      </c>
      <c r="U11" s="7"/>
      <c r="V11" s="102"/>
      <c r="W11" s="68" t="str">
        <f t="shared" si="6"/>
        <v/>
      </c>
      <c r="Y11" s="104"/>
      <c r="Z11" s="93"/>
      <c r="AA11" s="94"/>
      <c r="AB11" s="94"/>
      <c r="AC11" s="94"/>
      <c r="AD11" s="94"/>
      <c r="AE11" s="94"/>
      <c r="AF11" s="94"/>
      <c r="AG11" s="95"/>
      <c r="AH11" s="93"/>
      <c r="AI11" s="94"/>
      <c r="AJ11" s="95"/>
      <c r="AL11" s="96"/>
      <c r="AN11" s="99"/>
      <c r="AO11" s="95"/>
      <c r="AQ11" s="67">
        <f t="shared" si="7"/>
        <v>0</v>
      </c>
      <c r="AR11" s="7"/>
      <c r="AS11" s="102"/>
      <c r="AT11" s="68" t="str">
        <f t="shared" si="0"/>
        <v/>
      </c>
      <c r="AV11" s="104"/>
      <c r="AW11" s="93"/>
      <c r="AX11" s="94"/>
      <c r="AY11" s="94"/>
      <c r="AZ11" s="94"/>
      <c r="BA11" s="94"/>
      <c r="BB11" s="94"/>
      <c r="BC11" s="94"/>
      <c r="BD11" s="95"/>
      <c r="BE11" s="93"/>
      <c r="BF11" s="94"/>
      <c r="BG11" s="95"/>
      <c r="BI11" s="96"/>
      <c r="BK11" s="99"/>
      <c r="BL11" s="95"/>
      <c r="BN11" s="67">
        <f t="shared" si="8"/>
        <v>0</v>
      </c>
      <c r="BO11" s="7"/>
      <c r="BP11" s="102"/>
      <c r="BQ11" s="68" t="str">
        <f t="shared" si="1"/>
        <v/>
      </c>
      <c r="BS11" s="104"/>
      <c r="BT11" s="93"/>
      <c r="BU11" s="94"/>
      <c r="BV11" s="94"/>
      <c r="BW11" s="94"/>
      <c r="BX11" s="94"/>
      <c r="BY11" s="94"/>
      <c r="BZ11" s="94"/>
      <c r="CA11" s="95"/>
      <c r="CB11" s="93"/>
      <c r="CC11" s="94"/>
      <c r="CD11" s="95"/>
      <c r="CF11" s="96"/>
      <c r="CH11" s="99"/>
      <c r="CI11" s="95"/>
      <c r="CK11" s="67">
        <f t="shared" si="9"/>
        <v>0</v>
      </c>
      <c r="CL11" s="7"/>
      <c r="CM11" s="102"/>
      <c r="CN11" s="68" t="str">
        <f t="shared" si="2"/>
        <v/>
      </c>
      <c r="CO11" s="7"/>
      <c r="CP11" s="104"/>
      <c r="CQ11" s="93"/>
      <c r="CR11" s="94"/>
      <c r="CS11" s="94"/>
      <c r="CT11" s="94"/>
      <c r="CU11" s="94"/>
      <c r="CV11" s="94"/>
      <c r="CW11" s="94"/>
      <c r="CX11" s="95"/>
      <c r="CY11" s="93"/>
      <c r="CZ11" s="94"/>
      <c r="DA11" s="95"/>
      <c r="DC11" s="96"/>
      <c r="DE11" s="99"/>
      <c r="DF11" s="95"/>
      <c r="DH11" s="67">
        <f t="shared" si="10"/>
        <v>0</v>
      </c>
      <c r="DI11" s="7"/>
      <c r="DJ11" s="102"/>
      <c r="DK11" s="68" t="str">
        <f t="shared" si="3"/>
        <v/>
      </c>
      <c r="DL11" s="7"/>
      <c r="DM11" s="104"/>
      <c r="DN11" s="93"/>
      <c r="DO11" s="94"/>
      <c r="DP11" s="94"/>
      <c r="DQ11" s="94"/>
      <c r="DR11" s="94"/>
      <c r="DS11" s="94"/>
      <c r="DT11" s="94"/>
      <c r="DU11" s="95"/>
      <c r="DV11" s="93"/>
      <c r="DW11" s="94"/>
      <c r="DX11" s="95"/>
      <c r="DZ11" s="96"/>
      <c r="EB11" s="99"/>
      <c r="EC11" s="95"/>
      <c r="EE11" s="67">
        <f t="shared" si="11"/>
        <v>0</v>
      </c>
      <c r="EF11" s="7"/>
      <c r="EG11" s="102"/>
      <c r="EH11" s="68" t="str">
        <f t="shared" si="4"/>
        <v/>
      </c>
      <c r="EI11" s="62"/>
    </row>
    <row r="12" spans="1:139" ht="15" customHeight="1" x14ac:dyDescent="0.25">
      <c r="A12" s="58"/>
      <c r="B12" s="104"/>
      <c r="C12" s="93"/>
      <c r="D12" s="94"/>
      <c r="E12" s="94"/>
      <c r="F12" s="94"/>
      <c r="G12" s="94"/>
      <c r="H12" s="94"/>
      <c r="I12" s="94"/>
      <c r="J12" s="95"/>
      <c r="K12" s="93"/>
      <c r="L12" s="94"/>
      <c r="M12" s="95"/>
      <c r="O12" s="96"/>
      <c r="Q12" s="97"/>
      <c r="R12" s="98"/>
      <c r="T12" s="67">
        <f t="shared" si="5"/>
        <v>0</v>
      </c>
      <c r="U12" s="7"/>
      <c r="V12" s="102"/>
      <c r="W12" s="68" t="str">
        <f t="shared" si="6"/>
        <v/>
      </c>
      <c r="Y12" s="104"/>
      <c r="Z12" s="93"/>
      <c r="AA12" s="94"/>
      <c r="AB12" s="94"/>
      <c r="AC12" s="94"/>
      <c r="AD12" s="94"/>
      <c r="AE12" s="94"/>
      <c r="AF12" s="94"/>
      <c r="AG12" s="95"/>
      <c r="AH12" s="93"/>
      <c r="AI12" s="94"/>
      <c r="AJ12" s="95"/>
      <c r="AL12" s="96"/>
      <c r="AN12" s="99"/>
      <c r="AO12" s="95"/>
      <c r="AQ12" s="67">
        <f t="shared" si="7"/>
        <v>0</v>
      </c>
      <c r="AR12" s="7"/>
      <c r="AS12" s="102"/>
      <c r="AT12" s="68" t="str">
        <f t="shared" si="0"/>
        <v/>
      </c>
      <c r="AV12" s="104"/>
      <c r="AW12" s="93"/>
      <c r="AX12" s="94"/>
      <c r="AY12" s="94"/>
      <c r="AZ12" s="94"/>
      <c r="BA12" s="94"/>
      <c r="BB12" s="94"/>
      <c r="BC12" s="94"/>
      <c r="BD12" s="95"/>
      <c r="BE12" s="93"/>
      <c r="BF12" s="94"/>
      <c r="BG12" s="95"/>
      <c r="BI12" s="96"/>
      <c r="BK12" s="99"/>
      <c r="BL12" s="95"/>
      <c r="BN12" s="67">
        <f t="shared" si="8"/>
        <v>0</v>
      </c>
      <c r="BO12" s="7"/>
      <c r="BP12" s="102"/>
      <c r="BQ12" s="68" t="str">
        <f t="shared" si="1"/>
        <v/>
      </c>
      <c r="BS12" s="104"/>
      <c r="BT12" s="93"/>
      <c r="BU12" s="94"/>
      <c r="BV12" s="94"/>
      <c r="BW12" s="94"/>
      <c r="BX12" s="94"/>
      <c r="BY12" s="94"/>
      <c r="BZ12" s="94"/>
      <c r="CA12" s="95"/>
      <c r="CB12" s="93"/>
      <c r="CC12" s="94"/>
      <c r="CD12" s="95"/>
      <c r="CF12" s="96"/>
      <c r="CH12" s="99"/>
      <c r="CI12" s="95"/>
      <c r="CK12" s="67">
        <f t="shared" si="9"/>
        <v>0</v>
      </c>
      <c r="CL12" s="7"/>
      <c r="CM12" s="102"/>
      <c r="CN12" s="68" t="str">
        <f t="shared" si="2"/>
        <v/>
      </c>
      <c r="CO12" s="7"/>
      <c r="CP12" s="104"/>
      <c r="CQ12" s="93"/>
      <c r="CR12" s="94"/>
      <c r="CS12" s="94"/>
      <c r="CT12" s="94"/>
      <c r="CU12" s="94"/>
      <c r="CV12" s="94"/>
      <c r="CW12" s="94"/>
      <c r="CX12" s="95"/>
      <c r="CY12" s="93"/>
      <c r="CZ12" s="94"/>
      <c r="DA12" s="95"/>
      <c r="DC12" s="96"/>
      <c r="DE12" s="99"/>
      <c r="DF12" s="95"/>
      <c r="DH12" s="67">
        <f t="shared" si="10"/>
        <v>0</v>
      </c>
      <c r="DI12" s="7"/>
      <c r="DJ12" s="102"/>
      <c r="DK12" s="68" t="str">
        <f t="shared" si="3"/>
        <v/>
      </c>
      <c r="DL12" s="7"/>
      <c r="DM12" s="104"/>
      <c r="DN12" s="93"/>
      <c r="DO12" s="94"/>
      <c r="DP12" s="94"/>
      <c r="DQ12" s="94"/>
      <c r="DR12" s="94"/>
      <c r="DS12" s="94"/>
      <c r="DT12" s="94"/>
      <c r="DU12" s="95"/>
      <c r="DV12" s="93"/>
      <c r="DW12" s="94"/>
      <c r="DX12" s="95"/>
      <c r="DZ12" s="96"/>
      <c r="EB12" s="99"/>
      <c r="EC12" s="95"/>
      <c r="EE12" s="67">
        <f t="shared" si="11"/>
        <v>0</v>
      </c>
      <c r="EF12" s="7"/>
      <c r="EG12" s="102"/>
      <c r="EH12" s="68" t="str">
        <f t="shared" si="4"/>
        <v/>
      </c>
      <c r="EI12" s="62"/>
    </row>
    <row r="13" spans="1:139" ht="15" customHeight="1" x14ac:dyDescent="0.25">
      <c r="A13" s="58"/>
      <c r="B13" s="104"/>
      <c r="C13" s="93"/>
      <c r="D13" s="94"/>
      <c r="E13" s="94"/>
      <c r="F13" s="94"/>
      <c r="G13" s="94"/>
      <c r="H13" s="94"/>
      <c r="I13" s="94"/>
      <c r="J13" s="95"/>
      <c r="K13" s="93"/>
      <c r="L13" s="94"/>
      <c r="M13" s="95"/>
      <c r="O13" s="96"/>
      <c r="Q13" s="97"/>
      <c r="R13" s="98"/>
      <c r="T13" s="67">
        <f t="shared" si="5"/>
        <v>0</v>
      </c>
      <c r="U13" s="7"/>
      <c r="V13" s="102"/>
      <c r="W13" s="68" t="str">
        <f t="shared" si="6"/>
        <v/>
      </c>
      <c r="Y13" s="104"/>
      <c r="Z13" s="93"/>
      <c r="AA13" s="94"/>
      <c r="AB13" s="94"/>
      <c r="AC13" s="94"/>
      <c r="AD13" s="94"/>
      <c r="AE13" s="94"/>
      <c r="AF13" s="94"/>
      <c r="AG13" s="95"/>
      <c r="AH13" s="93"/>
      <c r="AI13" s="94"/>
      <c r="AJ13" s="95"/>
      <c r="AL13" s="96"/>
      <c r="AN13" s="99"/>
      <c r="AO13" s="95"/>
      <c r="AQ13" s="67">
        <f t="shared" si="7"/>
        <v>0</v>
      </c>
      <c r="AR13" s="7"/>
      <c r="AS13" s="102"/>
      <c r="AT13" s="68" t="str">
        <f t="shared" si="0"/>
        <v/>
      </c>
      <c r="AV13" s="104"/>
      <c r="AW13" s="93"/>
      <c r="AX13" s="94"/>
      <c r="AY13" s="94"/>
      <c r="AZ13" s="94"/>
      <c r="BA13" s="94"/>
      <c r="BB13" s="94"/>
      <c r="BC13" s="94"/>
      <c r="BD13" s="95"/>
      <c r="BE13" s="93"/>
      <c r="BF13" s="94"/>
      <c r="BG13" s="95"/>
      <c r="BI13" s="96"/>
      <c r="BK13" s="99"/>
      <c r="BL13" s="95"/>
      <c r="BN13" s="67">
        <f t="shared" si="8"/>
        <v>0</v>
      </c>
      <c r="BO13" s="7"/>
      <c r="BP13" s="102"/>
      <c r="BQ13" s="68" t="str">
        <f t="shared" si="1"/>
        <v/>
      </c>
      <c r="BS13" s="104"/>
      <c r="BT13" s="93"/>
      <c r="BU13" s="94"/>
      <c r="BV13" s="94"/>
      <c r="BW13" s="94"/>
      <c r="BX13" s="94"/>
      <c r="BY13" s="94"/>
      <c r="BZ13" s="94"/>
      <c r="CA13" s="95"/>
      <c r="CB13" s="93"/>
      <c r="CC13" s="94"/>
      <c r="CD13" s="95"/>
      <c r="CF13" s="96"/>
      <c r="CH13" s="99"/>
      <c r="CI13" s="95"/>
      <c r="CK13" s="67">
        <f t="shared" si="9"/>
        <v>0</v>
      </c>
      <c r="CL13" s="7"/>
      <c r="CM13" s="102"/>
      <c r="CN13" s="68" t="str">
        <f t="shared" si="2"/>
        <v/>
      </c>
      <c r="CO13" s="7"/>
      <c r="CP13" s="104"/>
      <c r="CQ13" s="93"/>
      <c r="CR13" s="94"/>
      <c r="CS13" s="94"/>
      <c r="CT13" s="94"/>
      <c r="CU13" s="94"/>
      <c r="CV13" s="94"/>
      <c r="CW13" s="94"/>
      <c r="CX13" s="95"/>
      <c r="CY13" s="93"/>
      <c r="CZ13" s="94"/>
      <c r="DA13" s="95"/>
      <c r="DC13" s="96"/>
      <c r="DE13" s="99"/>
      <c r="DF13" s="95"/>
      <c r="DH13" s="67">
        <f t="shared" si="10"/>
        <v>0</v>
      </c>
      <c r="DI13" s="7"/>
      <c r="DJ13" s="102"/>
      <c r="DK13" s="68" t="str">
        <f t="shared" si="3"/>
        <v/>
      </c>
      <c r="DL13" s="7"/>
      <c r="DM13" s="104"/>
      <c r="DN13" s="93"/>
      <c r="DO13" s="94"/>
      <c r="DP13" s="94"/>
      <c r="DQ13" s="94"/>
      <c r="DR13" s="94"/>
      <c r="DS13" s="94"/>
      <c r="DT13" s="94"/>
      <c r="DU13" s="95"/>
      <c r="DV13" s="93"/>
      <c r="DW13" s="94"/>
      <c r="DX13" s="95"/>
      <c r="DZ13" s="96"/>
      <c r="EB13" s="99"/>
      <c r="EC13" s="95"/>
      <c r="EE13" s="67">
        <f t="shared" si="11"/>
        <v>0</v>
      </c>
      <c r="EF13" s="7"/>
      <c r="EG13" s="102"/>
      <c r="EH13" s="68" t="str">
        <f t="shared" si="4"/>
        <v/>
      </c>
      <c r="EI13" s="62"/>
    </row>
    <row r="14" spans="1:139" ht="15" customHeight="1" x14ac:dyDescent="0.25">
      <c r="A14" s="58"/>
      <c r="B14" s="104"/>
      <c r="C14" s="93"/>
      <c r="D14" s="94"/>
      <c r="E14" s="94"/>
      <c r="F14" s="94"/>
      <c r="G14" s="94"/>
      <c r="H14" s="94"/>
      <c r="I14" s="94"/>
      <c r="J14" s="95"/>
      <c r="K14" s="93"/>
      <c r="L14" s="94"/>
      <c r="M14" s="95"/>
      <c r="O14" s="96"/>
      <c r="Q14" s="97"/>
      <c r="R14" s="98"/>
      <c r="T14" s="67">
        <f t="shared" si="5"/>
        <v>0</v>
      </c>
      <c r="U14" s="7"/>
      <c r="V14" s="102"/>
      <c r="W14" s="68" t="str">
        <f t="shared" si="6"/>
        <v/>
      </c>
      <c r="Y14" s="104"/>
      <c r="Z14" s="93"/>
      <c r="AA14" s="94"/>
      <c r="AB14" s="94"/>
      <c r="AC14" s="94"/>
      <c r="AD14" s="94"/>
      <c r="AE14" s="94"/>
      <c r="AF14" s="94"/>
      <c r="AG14" s="95"/>
      <c r="AH14" s="93"/>
      <c r="AI14" s="94"/>
      <c r="AJ14" s="95"/>
      <c r="AL14" s="96"/>
      <c r="AN14" s="99"/>
      <c r="AO14" s="95"/>
      <c r="AQ14" s="67">
        <f t="shared" si="7"/>
        <v>0</v>
      </c>
      <c r="AR14" s="7"/>
      <c r="AS14" s="102"/>
      <c r="AT14" s="68" t="str">
        <f t="shared" si="0"/>
        <v/>
      </c>
      <c r="AV14" s="104"/>
      <c r="AW14" s="93"/>
      <c r="AX14" s="94"/>
      <c r="AY14" s="94"/>
      <c r="AZ14" s="94"/>
      <c r="BA14" s="94"/>
      <c r="BB14" s="94"/>
      <c r="BC14" s="94"/>
      <c r="BD14" s="95"/>
      <c r="BE14" s="93"/>
      <c r="BF14" s="94"/>
      <c r="BG14" s="95"/>
      <c r="BI14" s="96"/>
      <c r="BK14" s="99"/>
      <c r="BL14" s="95"/>
      <c r="BN14" s="67">
        <f t="shared" si="8"/>
        <v>0</v>
      </c>
      <c r="BO14" s="7"/>
      <c r="BP14" s="102"/>
      <c r="BQ14" s="68" t="str">
        <f t="shared" si="1"/>
        <v/>
      </c>
      <c r="BS14" s="104"/>
      <c r="BT14" s="93"/>
      <c r="BU14" s="94"/>
      <c r="BV14" s="94"/>
      <c r="BW14" s="94"/>
      <c r="BX14" s="94"/>
      <c r="BY14" s="94"/>
      <c r="BZ14" s="94"/>
      <c r="CA14" s="95"/>
      <c r="CB14" s="93"/>
      <c r="CC14" s="94"/>
      <c r="CD14" s="95"/>
      <c r="CF14" s="96"/>
      <c r="CH14" s="99"/>
      <c r="CI14" s="95"/>
      <c r="CK14" s="67">
        <f t="shared" si="9"/>
        <v>0</v>
      </c>
      <c r="CL14" s="7"/>
      <c r="CM14" s="102"/>
      <c r="CN14" s="68" t="str">
        <f t="shared" si="2"/>
        <v/>
      </c>
      <c r="CO14" s="7"/>
      <c r="CP14" s="104"/>
      <c r="CQ14" s="93"/>
      <c r="CR14" s="94"/>
      <c r="CS14" s="94"/>
      <c r="CT14" s="94"/>
      <c r="CU14" s="94"/>
      <c r="CV14" s="94"/>
      <c r="CW14" s="94"/>
      <c r="CX14" s="95"/>
      <c r="CY14" s="93"/>
      <c r="CZ14" s="94"/>
      <c r="DA14" s="95"/>
      <c r="DC14" s="96"/>
      <c r="DE14" s="99"/>
      <c r="DF14" s="95"/>
      <c r="DH14" s="67">
        <f t="shared" si="10"/>
        <v>0</v>
      </c>
      <c r="DI14" s="7"/>
      <c r="DJ14" s="102"/>
      <c r="DK14" s="68" t="str">
        <f t="shared" si="3"/>
        <v/>
      </c>
      <c r="DL14" s="7"/>
      <c r="DM14" s="104"/>
      <c r="DN14" s="93"/>
      <c r="DO14" s="94"/>
      <c r="DP14" s="94"/>
      <c r="DQ14" s="94"/>
      <c r="DR14" s="94"/>
      <c r="DS14" s="94"/>
      <c r="DT14" s="94"/>
      <c r="DU14" s="95"/>
      <c r="DV14" s="93"/>
      <c r="DW14" s="94"/>
      <c r="DX14" s="95"/>
      <c r="DZ14" s="96"/>
      <c r="EB14" s="99"/>
      <c r="EC14" s="95"/>
      <c r="EE14" s="67">
        <f t="shared" si="11"/>
        <v>0</v>
      </c>
      <c r="EF14" s="7"/>
      <c r="EG14" s="102"/>
      <c r="EH14" s="68" t="str">
        <f t="shared" si="4"/>
        <v/>
      </c>
      <c r="EI14" s="62"/>
    </row>
    <row r="15" spans="1:139" ht="15" customHeight="1" x14ac:dyDescent="0.25">
      <c r="A15" s="58"/>
      <c r="B15" s="104"/>
      <c r="C15" s="93"/>
      <c r="D15" s="94"/>
      <c r="E15" s="94"/>
      <c r="F15" s="94"/>
      <c r="G15" s="94"/>
      <c r="H15" s="94"/>
      <c r="I15" s="94"/>
      <c r="J15" s="95"/>
      <c r="K15" s="93"/>
      <c r="L15" s="94"/>
      <c r="M15" s="95"/>
      <c r="O15" s="96"/>
      <c r="Q15" s="97"/>
      <c r="R15" s="98"/>
      <c r="T15" s="67">
        <f t="shared" si="5"/>
        <v>0</v>
      </c>
      <c r="U15" s="7"/>
      <c r="V15" s="102"/>
      <c r="W15" s="68" t="str">
        <f t="shared" si="6"/>
        <v/>
      </c>
      <c r="Y15" s="104"/>
      <c r="Z15" s="93"/>
      <c r="AA15" s="94"/>
      <c r="AB15" s="94"/>
      <c r="AC15" s="94"/>
      <c r="AD15" s="94"/>
      <c r="AE15" s="94"/>
      <c r="AF15" s="94"/>
      <c r="AG15" s="95"/>
      <c r="AH15" s="93"/>
      <c r="AI15" s="94"/>
      <c r="AJ15" s="95"/>
      <c r="AL15" s="96"/>
      <c r="AN15" s="99"/>
      <c r="AO15" s="95"/>
      <c r="AQ15" s="67">
        <f t="shared" si="7"/>
        <v>0</v>
      </c>
      <c r="AR15" s="7"/>
      <c r="AS15" s="102"/>
      <c r="AT15" s="68" t="str">
        <f t="shared" si="0"/>
        <v/>
      </c>
      <c r="AV15" s="104"/>
      <c r="AW15" s="93"/>
      <c r="AX15" s="94"/>
      <c r="AY15" s="94"/>
      <c r="AZ15" s="94"/>
      <c r="BA15" s="94"/>
      <c r="BB15" s="94"/>
      <c r="BC15" s="94"/>
      <c r="BD15" s="95"/>
      <c r="BE15" s="93"/>
      <c r="BF15" s="94"/>
      <c r="BG15" s="95"/>
      <c r="BI15" s="96"/>
      <c r="BK15" s="99"/>
      <c r="BL15" s="95"/>
      <c r="BN15" s="67">
        <f t="shared" si="8"/>
        <v>0</v>
      </c>
      <c r="BO15" s="7"/>
      <c r="BP15" s="102"/>
      <c r="BQ15" s="68" t="str">
        <f t="shared" si="1"/>
        <v/>
      </c>
      <c r="BS15" s="104"/>
      <c r="BT15" s="93"/>
      <c r="BU15" s="94"/>
      <c r="BV15" s="94"/>
      <c r="BW15" s="94"/>
      <c r="BX15" s="94"/>
      <c r="BY15" s="94"/>
      <c r="BZ15" s="94"/>
      <c r="CA15" s="95"/>
      <c r="CB15" s="93"/>
      <c r="CC15" s="94"/>
      <c r="CD15" s="95"/>
      <c r="CF15" s="96"/>
      <c r="CH15" s="99"/>
      <c r="CI15" s="95"/>
      <c r="CK15" s="67">
        <f t="shared" si="9"/>
        <v>0</v>
      </c>
      <c r="CL15" s="7"/>
      <c r="CM15" s="102"/>
      <c r="CN15" s="68" t="str">
        <f t="shared" si="2"/>
        <v/>
      </c>
      <c r="CO15" s="7"/>
      <c r="CP15" s="104"/>
      <c r="CQ15" s="93"/>
      <c r="CR15" s="94"/>
      <c r="CS15" s="94"/>
      <c r="CT15" s="94"/>
      <c r="CU15" s="94"/>
      <c r="CV15" s="94"/>
      <c r="CW15" s="94"/>
      <c r="CX15" s="95"/>
      <c r="CY15" s="93"/>
      <c r="CZ15" s="94"/>
      <c r="DA15" s="95"/>
      <c r="DC15" s="96"/>
      <c r="DE15" s="99"/>
      <c r="DF15" s="95"/>
      <c r="DH15" s="67">
        <f t="shared" si="10"/>
        <v>0</v>
      </c>
      <c r="DI15" s="7"/>
      <c r="DJ15" s="102"/>
      <c r="DK15" s="68" t="str">
        <f t="shared" si="3"/>
        <v/>
      </c>
      <c r="DL15" s="7"/>
      <c r="DM15" s="104"/>
      <c r="DN15" s="93"/>
      <c r="DO15" s="94"/>
      <c r="DP15" s="94"/>
      <c r="DQ15" s="94"/>
      <c r="DR15" s="94"/>
      <c r="DS15" s="94"/>
      <c r="DT15" s="94"/>
      <c r="DU15" s="95"/>
      <c r="DV15" s="93"/>
      <c r="DW15" s="94"/>
      <c r="DX15" s="95"/>
      <c r="DZ15" s="96"/>
      <c r="EB15" s="99"/>
      <c r="EC15" s="95"/>
      <c r="EE15" s="67">
        <f t="shared" si="11"/>
        <v>0</v>
      </c>
      <c r="EF15" s="7"/>
      <c r="EG15" s="102"/>
      <c r="EH15" s="68" t="str">
        <f t="shared" si="4"/>
        <v/>
      </c>
      <c r="EI15" s="62"/>
    </row>
    <row r="16" spans="1:139" ht="15" customHeight="1" x14ac:dyDescent="0.25">
      <c r="A16" s="58"/>
      <c r="B16" s="104"/>
      <c r="C16" s="93"/>
      <c r="D16" s="94"/>
      <c r="E16" s="94"/>
      <c r="F16" s="94"/>
      <c r="G16" s="94"/>
      <c r="H16" s="94"/>
      <c r="I16" s="94"/>
      <c r="J16" s="95"/>
      <c r="K16" s="93"/>
      <c r="L16" s="94"/>
      <c r="M16" s="95"/>
      <c r="O16" s="96"/>
      <c r="Q16" s="97"/>
      <c r="R16" s="98"/>
      <c r="T16" s="67">
        <f t="shared" si="5"/>
        <v>0</v>
      </c>
      <c r="U16" s="7"/>
      <c r="V16" s="102"/>
      <c r="W16" s="68" t="str">
        <f t="shared" si="6"/>
        <v/>
      </c>
      <c r="Y16" s="104"/>
      <c r="Z16" s="93"/>
      <c r="AA16" s="94"/>
      <c r="AB16" s="94"/>
      <c r="AC16" s="94"/>
      <c r="AD16" s="94"/>
      <c r="AE16" s="94"/>
      <c r="AF16" s="94"/>
      <c r="AG16" s="95"/>
      <c r="AH16" s="93"/>
      <c r="AI16" s="94"/>
      <c r="AJ16" s="95"/>
      <c r="AL16" s="96"/>
      <c r="AN16" s="99"/>
      <c r="AO16" s="95"/>
      <c r="AQ16" s="67">
        <f t="shared" si="7"/>
        <v>0</v>
      </c>
      <c r="AR16" s="7"/>
      <c r="AS16" s="102"/>
      <c r="AT16" s="68" t="str">
        <f t="shared" si="0"/>
        <v/>
      </c>
      <c r="AV16" s="104"/>
      <c r="AW16" s="93"/>
      <c r="AX16" s="94"/>
      <c r="AY16" s="94"/>
      <c r="AZ16" s="94"/>
      <c r="BA16" s="94"/>
      <c r="BB16" s="94"/>
      <c r="BC16" s="94"/>
      <c r="BD16" s="95"/>
      <c r="BE16" s="93"/>
      <c r="BF16" s="94"/>
      <c r="BG16" s="95"/>
      <c r="BI16" s="96"/>
      <c r="BK16" s="99"/>
      <c r="BL16" s="95"/>
      <c r="BN16" s="67">
        <f t="shared" si="8"/>
        <v>0</v>
      </c>
      <c r="BO16" s="7"/>
      <c r="BP16" s="102"/>
      <c r="BQ16" s="68" t="str">
        <f t="shared" si="1"/>
        <v/>
      </c>
      <c r="BS16" s="104"/>
      <c r="BT16" s="93"/>
      <c r="BU16" s="94"/>
      <c r="BV16" s="94"/>
      <c r="BW16" s="94"/>
      <c r="BX16" s="94"/>
      <c r="BY16" s="94"/>
      <c r="BZ16" s="94"/>
      <c r="CA16" s="95"/>
      <c r="CB16" s="93"/>
      <c r="CC16" s="94"/>
      <c r="CD16" s="95"/>
      <c r="CF16" s="96"/>
      <c r="CH16" s="99"/>
      <c r="CI16" s="95"/>
      <c r="CK16" s="67">
        <f t="shared" si="9"/>
        <v>0</v>
      </c>
      <c r="CL16" s="7"/>
      <c r="CM16" s="102"/>
      <c r="CN16" s="68" t="str">
        <f t="shared" si="2"/>
        <v/>
      </c>
      <c r="CO16" s="7"/>
      <c r="CP16" s="104"/>
      <c r="CQ16" s="93"/>
      <c r="CR16" s="94"/>
      <c r="CS16" s="94"/>
      <c r="CT16" s="94"/>
      <c r="CU16" s="94"/>
      <c r="CV16" s="94"/>
      <c r="CW16" s="94"/>
      <c r="CX16" s="95"/>
      <c r="CY16" s="93"/>
      <c r="CZ16" s="94"/>
      <c r="DA16" s="95"/>
      <c r="DC16" s="96"/>
      <c r="DE16" s="99"/>
      <c r="DF16" s="95"/>
      <c r="DH16" s="67">
        <f t="shared" si="10"/>
        <v>0</v>
      </c>
      <c r="DI16" s="7"/>
      <c r="DJ16" s="102"/>
      <c r="DK16" s="68" t="str">
        <f t="shared" si="3"/>
        <v/>
      </c>
      <c r="DL16" s="7"/>
      <c r="DM16" s="104"/>
      <c r="DN16" s="93"/>
      <c r="DO16" s="94"/>
      <c r="DP16" s="94"/>
      <c r="DQ16" s="94"/>
      <c r="DR16" s="94"/>
      <c r="DS16" s="94"/>
      <c r="DT16" s="94"/>
      <c r="DU16" s="95"/>
      <c r="DV16" s="93"/>
      <c r="DW16" s="94"/>
      <c r="DX16" s="95"/>
      <c r="DZ16" s="96"/>
      <c r="EB16" s="99"/>
      <c r="EC16" s="95"/>
      <c r="EE16" s="67">
        <f t="shared" si="11"/>
        <v>0</v>
      </c>
      <c r="EF16" s="7"/>
      <c r="EG16" s="102"/>
      <c r="EH16" s="68" t="str">
        <f t="shared" si="4"/>
        <v/>
      </c>
      <c r="EI16" s="62"/>
    </row>
    <row r="17" spans="1:139" ht="15" customHeight="1" x14ac:dyDescent="0.25">
      <c r="A17" s="58"/>
      <c r="B17" s="104"/>
      <c r="C17" s="93"/>
      <c r="D17" s="94"/>
      <c r="E17" s="94"/>
      <c r="F17" s="94"/>
      <c r="G17" s="94"/>
      <c r="H17" s="94"/>
      <c r="I17" s="94"/>
      <c r="J17" s="95"/>
      <c r="K17" s="93"/>
      <c r="L17" s="94"/>
      <c r="M17" s="95"/>
      <c r="O17" s="96"/>
      <c r="Q17" s="97"/>
      <c r="R17" s="98"/>
      <c r="T17" s="67">
        <f t="shared" si="5"/>
        <v>0</v>
      </c>
      <c r="U17" s="7"/>
      <c r="V17" s="102"/>
      <c r="W17" s="68" t="str">
        <f t="shared" si="6"/>
        <v/>
      </c>
      <c r="Y17" s="104"/>
      <c r="Z17" s="93"/>
      <c r="AA17" s="94"/>
      <c r="AB17" s="94"/>
      <c r="AC17" s="94"/>
      <c r="AD17" s="94"/>
      <c r="AE17" s="94"/>
      <c r="AF17" s="94"/>
      <c r="AG17" s="95"/>
      <c r="AH17" s="93"/>
      <c r="AI17" s="94"/>
      <c r="AJ17" s="95"/>
      <c r="AL17" s="96"/>
      <c r="AN17" s="99"/>
      <c r="AO17" s="95"/>
      <c r="AQ17" s="67">
        <f t="shared" si="7"/>
        <v>0</v>
      </c>
      <c r="AR17" s="7"/>
      <c r="AS17" s="102"/>
      <c r="AT17" s="68" t="str">
        <f t="shared" si="0"/>
        <v/>
      </c>
      <c r="AV17" s="104"/>
      <c r="AW17" s="93"/>
      <c r="AX17" s="94"/>
      <c r="AY17" s="94"/>
      <c r="AZ17" s="94"/>
      <c r="BA17" s="94"/>
      <c r="BB17" s="94"/>
      <c r="BC17" s="94"/>
      <c r="BD17" s="95"/>
      <c r="BE17" s="93"/>
      <c r="BF17" s="94"/>
      <c r="BG17" s="95"/>
      <c r="BI17" s="96"/>
      <c r="BK17" s="99"/>
      <c r="BL17" s="95"/>
      <c r="BN17" s="67">
        <f t="shared" si="8"/>
        <v>0</v>
      </c>
      <c r="BO17" s="7"/>
      <c r="BP17" s="102"/>
      <c r="BQ17" s="68" t="str">
        <f t="shared" si="1"/>
        <v/>
      </c>
      <c r="BS17" s="104"/>
      <c r="BT17" s="93"/>
      <c r="BU17" s="94"/>
      <c r="BV17" s="94"/>
      <c r="BW17" s="94"/>
      <c r="BX17" s="94"/>
      <c r="BY17" s="94"/>
      <c r="BZ17" s="94"/>
      <c r="CA17" s="95"/>
      <c r="CB17" s="93"/>
      <c r="CC17" s="94"/>
      <c r="CD17" s="95"/>
      <c r="CF17" s="96"/>
      <c r="CH17" s="99"/>
      <c r="CI17" s="95"/>
      <c r="CK17" s="67">
        <f t="shared" si="9"/>
        <v>0</v>
      </c>
      <c r="CL17" s="7"/>
      <c r="CM17" s="102"/>
      <c r="CN17" s="68" t="str">
        <f t="shared" si="2"/>
        <v/>
      </c>
      <c r="CO17" s="7"/>
      <c r="CP17" s="104"/>
      <c r="CQ17" s="93"/>
      <c r="CR17" s="94"/>
      <c r="CS17" s="94"/>
      <c r="CT17" s="94"/>
      <c r="CU17" s="94"/>
      <c r="CV17" s="94"/>
      <c r="CW17" s="94"/>
      <c r="CX17" s="95"/>
      <c r="CY17" s="93"/>
      <c r="CZ17" s="94"/>
      <c r="DA17" s="95"/>
      <c r="DC17" s="96"/>
      <c r="DE17" s="99"/>
      <c r="DF17" s="95"/>
      <c r="DH17" s="67">
        <f t="shared" si="10"/>
        <v>0</v>
      </c>
      <c r="DI17" s="7"/>
      <c r="DJ17" s="102"/>
      <c r="DK17" s="68" t="str">
        <f t="shared" si="3"/>
        <v/>
      </c>
      <c r="DL17" s="7"/>
      <c r="DM17" s="104"/>
      <c r="DN17" s="93"/>
      <c r="DO17" s="94"/>
      <c r="DP17" s="94"/>
      <c r="DQ17" s="94"/>
      <c r="DR17" s="94"/>
      <c r="DS17" s="94"/>
      <c r="DT17" s="94"/>
      <c r="DU17" s="95"/>
      <c r="DV17" s="93"/>
      <c r="DW17" s="94"/>
      <c r="DX17" s="95"/>
      <c r="DZ17" s="96"/>
      <c r="EB17" s="99"/>
      <c r="EC17" s="95"/>
      <c r="EE17" s="67">
        <f t="shared" si="11"/>
        <v>0</v>
      </c>
      <c r="EF17" s="7"/>
      <c r="EG17" s="102"/>
      <c r="EH17" s="68" t="str">
        <f t="shared" si="4"/>
        <v/>
      </c>
      <c r="EI17" s="62"/>
    </row>
    <row r="18" spans="1:139" ht="15" customHeight="1" x14ac:dyDescent="0.25">
      <c r="A18" s="58"/>
      <c r="B18" s="104"/>
      <c r="C18" s="93"/>
      <c r="D18" s="94"/>
      <c r="E18" s="94"/>
      <c r="F18" s="94"/>
      <c r="G18" s="94"/>
      <c r="H18" s="94"/>
      <c r="I18" s="94"/>
      <c r="J18" s="95"/>
      <c r="K18" s="93"/>
      <c r="L18" s="94"/>
      <c r="M18" s="95"/>
      <c r="O18" s="96"/>
      <c r="Q18" s="97"/>
      <c r="R18" s="98"/>
      <c r="T18" s="67">
        <f t="shared" si="5"/>
        <v>0</v>
      </c>
      <c r="U18" s="7"/>
      <c r="V18" s="102"/>
      <c r="W18" s="68" t="str">
        <f t="shared" si="6"/>
        <v/>
      </c>
      <c r="Y18" s="104"/>
      <c r="Z18" s="93"/>
      <c r="AA18" s="94"/>
      <c r="AB18" s="94"/>
      <c r="AC18" s="94"/>
      <c r="AD18" s="94"/>
      <c r="AE18" s="94"/>
      <c r="AF18" s="94"/>
      <c r="AG18" s="95"/>
      <c r="AH18" s="93"/>
      <c r="AI18" s="94"/>
      <c r="AJ18" s="95"/>
      <c r="AL18" s="96"/>
      <c r="AN18" s="99"/>
      <c r="AO18" s="95"/>
      <c r="AQ18" s="67">
        <f t="shared" si="7"/>
        <v>0</v>
      </c>
      <c r="AR18" s="7"/>
      <c r="AS18" s="102"/>
      <c r="AT18" s="68" t="str">
        <f t="shared" si="0"/>
        <v/>
      </c>
      <c r="AV18" s="104"/>
      <c r="AW18" s="93"/>
      <c r="AX18" s="94"/>
      <c r="AY18" s="94"/>
      <c r="AZ18" s="94"/>
      <c r="BA18" s="94"/>
      <c r="BB18" s="94"/>
      <c r="BC18" s="94"/>
      <c r="BD18" s="95"/>
      <c r="BE18" s="93"/>
      <c r="BF18" s="94"/>
      <c r="BG18" s="95"/>
      <c r="BI18" s="96"/>
      <c r="BK18" s="99"/>
      <c r="BL18" s="95"/>
      <c r="BN18" s="67">
        <f t="shared" si="8"/>
        <v>0</v>
      </c>
      <c r="BO18" s="7"/>
      <c r="BP18" s="102"/>
      <c r="BQ18" s="68" t="str">
        <f t="shared" si="1"/>
        <v/>
      </c>
      <c r="BS18" s="104"/>
      <c r="BT18" s="93"/>
      <c r="BU18" s="94"/>
      <c r="BV18" s="94"/>
      <c r="BW18" s="94"/>
      <c r="BX18" s="94"/>
      <c r="BY18" s="94"/>
      <c r="BZ18" s="94"/>
      <c r="CA18" s="95"/>
      <c r="CB18" s="93"/>
      <c r="CC18" s="94"/>
      <c r="CD18" s="95"/>
      <c r="CF18" s="96"/>
      <c r="CH18" s="99"/>
      <c r="CI18" s="95"/>
      <c r="CK18" s="67">
        <f t="shared" si="9"/>
        <v>0</v>
      </c>
      <c r="CL18" s="7"/>
      <c r="CM18" s="102"/>
      <c r="CN18" s="68" t="str">
        <f t="shared" si="2"/>
        <v/>
      </c>
      <c r="CO18" s="7"/>
      <c r="CP18" s="104"/>
      <c r="CQ18" s="93"/>
      <c r="CR18" s="94"/>
      <c r="CS18" s="94"/>
      <c r="CT18" s="94"/>
      <c r="CU18" s="94"/>
      <c r="CV18" s="94"/>
      <c r="CW18" s="94"/>
      <c r="CX18" s="95"/>
      <c r="CY18" s="93"/>
      <c r="CZ18" s="94"/>
      <c r="DA18" s="95"/>
      <c r="DC18" s="96"/>
      <c r="DE18" s="99"/>
      <c r="DF18" s="95"/>
      <c r="DH18" s="67">
        <f t="shared" si="10"/>
        <v>0</v>
      </c>
      <c r="DI18" s="7"/>
      <c r="DJ18" s="102"/>
      <c r="DK18" s="68" t="str">
        <f t="shared" si="3"/>
        <v/>
      </c>
      <c r="DL18" s="7"/>
      <c r="DM18" s="104"/>
      <c r="DN18" s="93"/>
      <c r="DO18" s="94"/>
      <c r="DP18" s="94"/>
      <c r="DQ18" s="94"/>
      <c r="DR18" s="94"/>
      <c r="DS18" s="94"/>
      <c r="DT18" s="94"/>
      <c r="DU18" s="95"/>
      <c r="DV18" s="93"/>
      <c r="DW18" s="94"/>
      <c r="DX18" s="95"/>
      <c r="DZ18" s="96"/>
      <c r="EB18" s="99"/>
      <c r="EC18" s="95"/>
      <c r="EE18" s="67">
        <f t="shared" si="11"/>
        <v>0</v>
      </c>
      <c r="EF18" s="7"/>
      <c r="EG18" s="102"/>
      <c r="EH18" s="68" t="str">
        <f t="shared" si="4"/>
        <v/>
      </c>
      <c r="EI18" s="62"/>
    </row>
    <row r="19" spans="1:139" ht="15" customHeight="1" x14ac:dyDescent="0.25">
      <c r="A19" s="58"/>
      <c r="B19" s="104"/>
      <c r="C19" s="93"/>
      <c r="D19" s="94"/>
      <c r="E19" s="94"/>
      <c r="F19" s="94"/>
      <c r="G19" s="94"/>
      <c r="H19" s="94"/>
      <c r="I19" s="94"/>
      <c r="J19" s="95"/>
      <c r="K19" s="93"/>
      <c r="L19" s="94"/>
      <c r="M19" s="95"/>
      <c r="O19" s="96"/>
      <c r="Q19" s="97"/>
      <c r="R19" s="98"/>
      <c r="T19" s="67">
        <f t="shared" si="5"/>
        <v>0</v>
      </c>
      <c r="U19" s="7"/>
      <c r="V19" s="102"/>
      <c r="W19" s="68" t="str">
        <f t="shared" si="6"/>
        <v/>
      </c>
      <c r="Y19" s="104"/>
      <c r="Z19" s="93"/>
      <c r="AA19" s="94"/>
      <c r="AB19" s="94"/>
      <c r="AC19" s="94"/>
      <c r="AD19" s="94"/>
      <c r="AE19" s="94"/>
      <c r="AF19" s="94"/>
      <c r="AG19" s="95"/>
      <c r="AH19" s="93"/>
      <c r="AI19" s="94"/>
      <c r="AJ19" s="95"/>
      <c r="AL19" s="96"/>
      <c r="AN19" s="99"/>
      <c r="AO19" s="95"/>
      <c r="AQ19" s="67">
        <f t="shared" si="7"/>
        <v>0</v>
      </c>
      <c r="AR19" s="7"/>
      <c r="AS19" s="102"/>
      <c r="AT19" s="68" t="str">
        <f t="shared" si="0"/>
        <v/>
      </c>
      <c r="AV19" s="104"/>
      <c r="AW19" s="93"/>
      <c r="AX19" s="94"/>
      <c r="AY19" s="94"/>
      <c r="AZ19" s="94"/>
      <c r="BA19" s="94"/>
      <c r="BB19" s="94"/>
      <c r="BC19" s="94"/>
      <c r="BD19" s="95"/>
      <c r="BE19" s="93"/>
      <c r="BF19" s="94"/>
      <c r="BG19" s="95"/>
      <c r="BI19" s="96"/>
      <c r="BK19" s="99"/>
      <c r="BL19" s="95"/>
      <c r="BN19" s="67">
        <f t="shared" si="8"/>
        <v>0</v>
      </c>
      <c r="BO19" s="7"/>
      <c r="BP19" s="102"/>
      <c r="BQ19" s="68" t="str">
        <f t="shared" si="1"/>
        <v/>
      </c>
      <c r="BS19" s="104"/>
      <c r="BT19" s="93"/>
      <c r="BU19" s="94"/>
      <c r="BV19" s="94"/>
      <c r="BW19" s="94"/>
      <c r="BX19" s="94"/>
      <c r="BY19" s="94"/>
      <c r="BZ19" s="94"/>
      <c r="CA19" s="95"/>
      <c r="CB19" s="93"/>
      <c r="CC19" s="94"/>
      <c r="CD19" s="95"/>
      <c r="CF19" s="96"/>
      <c r="CH19" s="99"/>
      <c r="CI19" s="95"/>
      <c r="CK19" s="67">
        <f t="shared" si="9"/>
        <v>0</v>
      </c>
      <c r="CL19" s="7"/>
      <c r="CM19" s="102"/>
      <c r="CN19" s="68" t="str">
        <f t="shared" si="2"/>
        <v/>
      </c>
      <c r="CO19" s="7"/>
      <c r="CP19" s="104"/>
      <c r="CQ19" s="93"/>
      <c r="CR19" s="94"/>
      <c r="CS19" s="94"/>
      <c r="CT19" s="94"/>
      <c r="CU19" s="94"/>
      <c r="CV19" s="94"/>
      <c r="CW19" s="94"/>
      <c r="CX19" s="95"/>
      <c r="CY19" s="93"/>
      <c r="CZ19" s="94"/>
      <c r="DA19" s="95"/>
      <c r="DC19" s="96"/>
      <c r="DE19" s="99"/>
      <c r="DF19" s="95"/>
      <c r="DH19" s="67">
        <f t="shared" si="10"/>
        <v>0</v>
      </c>
      <c r="DI19" s="7"/>
      <c r="DJ19" s="102"/>
      <c r="DK19" s="68" t="str">
        <f t="shared" si="3"/>
        <v/>
      </c>
      <c r="DL19" s="7"/>
      <c r="DM19" s="104"/>
      <c r="DN19" s="93"/>
      <c r="DO19" s="94"/>
      <c r="DP19" s="94"/>
      <c r="DQ19" s="94"/>
      <c r="DR19" s="94"/>
      <c r="DS19" s="94"/>
      <c r="DT19" s="94"/>
      <c r="DU19" s="95"/>
      <c r="DV19" s="93"/>
      <c r="DW19" s="94"/>
      <c r="DX19" s="95"/>
      <c r="DZ19" s="96"/>
      <c r="EB19" s="99"/>
      <c r="EC19" s="95"/>
      <c r="EE19" s="67">
        <f t="shared" si="11"/>
        <v>0</v>
      </c>
      <c r="EF19" s="7"/>
      <c r="EG19" s="102"/>
      <c r="EH19" s="68" t="str">
        <f t="shared" si="4"/>
        <v/>
      </c>
      <c r="EI19" s="62"/>
    </row>
    <row r="20" spans="1:139" ht="15" customHeight="1" x14ac:dyDescent="0.25">
      <c r="A20" s="58"/>
      <c r="B20" s="104"/>
      <c r="C20" s="93"/>
      <c r="D20" s="94"/>
      <c r="E20" s="94"/>
      <c r="F20" s="94"/>
      <c r="G20" s="94"/>
      <c r="H20" s="94"/>
      <c r="I20" s="94"/>
      <c r="J20" s="95"/>
      <c r="K20" s="93"/>
      <c r="L20" s="94"/>
      <c r="M20" s="95"/>
      <c r="O20" s="96"/>
      <c r="Q20" s="97"/>
      <c r="R20" s="98"/>
      <c r="T20" s="67">
        <f t="shared" si="5"/>
        <v>0</v>
      </c>
      <c r="U20" s="7"/>
      <c r="V20" s="102"/>
      <c r="W20" s="68" t="str">
        <f t="shared" si="6"/>
        <v/>
      </c>
      <c r="Y20" s="104"/>
      <c r="Z20" s="93"/>
      <c r="AA20" s="94"/>
      <c r="AB20" s="94"/>
      <c r="AC20" s="94"/>
      <c r="AD20" s="94"/>
      <c r="AE20" s="94"/>
      <c r="AF20" s="94"/>
      <c r="AG20" s="95"/>
      <c r="AH20" s="93"/>
      <c r="AI20" s="94"/>
      <c r="AJ20" s="95"/>
      <c r="AL20" s="96"/>
      <c r="AN20" s="99"/>
      <c r="AO20" s="95"/>
      <c r="AQ20" s="67">
        <f t="shared" si="7"/>
        <v>0</v>
      </c>
      <c r="AR20" s="7"/>
      <c r="AS20" s="102"/>
      <c r="AT20" s="68" t="str">
        <f t="shared" si="0"/>
        <v/>
      </c>
      <c r="AV20" s="104"/>
      <c r="AW20" s="93"/>
      <c r="AX20" s="94"/>
      <c r="AY20" s="94"/>
      <c r="AZ20" s="94"/>
      <c r="BA20" s="94"/>
      <c r="BB20" s="94"/>
      <c r="BC20" s="94"/>
      <c r="BD20" s="95"/>
      <c r="BE20" s="93"/>
      <c r="BF20" s="94"/>
      <c r="BG20" s="95"/>
      <c r="BI20" s="96"/>
      <c r="BK20" s="99"/>
      <c r="BL20" s="95"/>
      <c r="BN20" s="67">
        <f t="shared" si="8"/>
        <v>0</v>
      </c>
      <c r="BO20" s="7"/>
      <c r="BP20" s="102"/>
      <c r="BQ20" s="68" t="str">
        <f t="shared" si="1"/>
        <v/>
      </c>
      <c r="BS20" s="104"/>
      <c r="BT20" s="93"/>
      <c r="BU20" s="94"/>
      <c r="BV20" s="94"/>
      <c r="BW20" s="94"/>
      <c r="BX20" s="94"/>
      <c r="BY20" s="94"/>
      <c r="BZ20" s="94"/>
      <c r="CA20" s="95"/>
      <c r="CB20" s="93"/>
      <c r="CC20" s="94"/>
      <c r="CD20" s="95"/>
      <c r="CF20" s="96"/>
      <c r="CH20" s="99"/>
      <c r="CI20" s="95"/>
      <c r="CK20" s="67">
        <f t="shared" si="9"/>
        <v>0</v>
      </c>
      <c r="CL20" s="7"/>
      <c r="CM20" s="102"/>
      <c r="CN20" s="68" t="str">
        <f t="shared" si="2"/>
        <v/>
      </c>
      <c r="CO20" s="7"/>
      <c r="CP20" s="104"/>
      <c r="CQ20" s="93"/>
      <c r="CR20" s="94"/>
      <c r="CS20" s="94"/>
      <c r="CT20" s="94"/>
      <c r="CU20" s="94"/>
      <c r="CV20" s="94"/>
      <c r="CW20" s="94"/>
      <c r="CX20" s="95"/>
      <c r="CY20" s="93"/>
      <c r="CZ20" s="94"/>
      <c r="DA20" s="95"/>
      <c r="DC20" s="96"/>
      <c r="DE20" s="99"/>
      <c r="DF20" s="95"/>
      <c r="DH20" s="67">
        <f t="shared" si="10"/>
        <v>0</v>
      </c>
      <c r="DI20" s="7"/>
      <c r="DJ20" s="102"/>
      <c r="DK20" s="68" t="str">
        <f t="shared" si="3"/>
        <v/>
      </c>
      <c r="DL20" s="7"/>
      <c r="DM20" s="104"/>
      <c r="DN20" s="93"/>
      <c r="DO20" s="94"/>
      <c r="DP20" s="94"/>
      <c r="DQ20" s="94"/>
      <c r="DR20" s="94"/>
      <c r="DS20" s="94"/>
      <c r="DT20" s="94"/>
      <c r="DU20" s="95"/>
      <c r="DV20" s="93"/>
      <c r="DW20" s="94"/>
      <c r="DX20" s="95"/>
      <c r="DZ20" s="96"/>
      <c r="EB20" s="99"/>
      <c r="EC20" s="95"/>
      <c r="EE20" s="67">
        <f t="shared" si="11"/>
        <v>0</v>
      </c>
      <c r="EF20" s="7"/>
      <c r="EG20" s="102"/>
      <c r="EH20" s="68" t="str">
        <f t="shared" si="4"/>
        <v/>
      </c>
      <c r="EI20" s="62"/>
    </row>
    <row r="21" spans="1:139" ht="15" customHeight="1" x14ac:dyDescent="0.25">
      <c r="A21" s="58"/>
      <c r="B21" s="104"/>
      <c r="C21" s="93"/>
      <c r="D21" s="94"/>
      <c r="E21" s="94"/>
      <c r="F21" s="94"/>
      <c r="G21" s="94"/>
      <c r="H21" s="94"/>
      <c r="I21" s="94"/>
      <c r="J21" s="95"/>
      <c r="K21" s="93"/>
      <c r="L21" s="94"/>
      <c r="M21" s="95"/>
      <c r="O21" s="96"/>
      <c r="Q21" s="97"/>
      <c r="R21" s="98"/>
      <c r="T21" s="67">
        <f t="shared" si="5"/>
        <v>0</v>
      </c>
      <c r="U21" s="7"/>
      <c r="V21" s="102"/>
      <c r="W21" s="68" t="str">
        <f t="shared" si="6"/>
        <v/>
      </c>
      <c r="Y21" s="104"/>
      <c r="Z21" s="93"/>
      <c r="AA21" s="94"/>
      <c r="AB21" s="94"/>
      <c r="AC21" s="94"/>
      <c r="AD21" s="94"/>
      <c r="AE21" s="94"/>
      <c r="AF21" s="94"/>
      <c r="AG21" s="95"/>
      <c r="AH21" s="93"/>
      <c r="AI21" s="94"/>
      <c r="AJ21" s="95"/>
      <c r="AL21" s="96"/>
      <c r="AN21" s="99"/>
      <c r="AO21" s="95"/>
      <c r="AQ21" s="67">
        <f t="shared" si="7"/>
        <v>0</v>
      </c>
      <c r="AR21" s="7"/>
      <c r="AS21" s="102"/>
      <c r="AT21" s="68" t="str">
        <f t="shared" si="0"/>
        <v/>
      </c>
      <c r="AV21" s="104"/>
      <c r="AW21" s="93"/>
      <c r="AX21" s="94"/>
      <c r="AY21" s="94"/>
      <c r="AZ21" s="94"/>
      <c r="BA21" s="94"/>
      <c r="BB21" s="94"/>
      <c r="BC21" s="94"/>
      <c r="BD21" s="95"/>
      <c r="BE21" s="93"/>
      <c r="BF21" s="94"/>
      <c r="BG21" s="95"/>
      <c r="BI21" s="96"/>
      <c r="BK21" s="99"/>
      <c r="BL21" s="95"/>
      <c r="BN21" s="67">
        <f t="shared" si="8"/>
        <v>0</v>
      </c>
      <c r="BO21" s="7"/>
      <c r="BP21" s="102"/>
      <c r="BQ21" s="68" t="str">
        <f t="shared" si="1"/>
        <v/>
      </c>
      <c r="BS21" s="104"/>
      <c r="BT21" s="93"/>
      <c r="BU21" s="94"/>
      <c r="BV21" s="94"/>
      <c r="BW21" s="94"/>
      <c r="BX21" s="94"/>
      <c r="BY21" s="94"/>
      <c r="BZ21" s="94"/>
      <c r="CA21" s="95"/>
      <c r="CB21" s="93"/>
      <c r="CC21" s="94"/>
      <c r="CD21" s="95"/>
      <c r="CF21" s="96"/>
      <c r="CH21" s="99"/>
      <c r="CI21" s="95"/>
      <c r="CK21" s="67">
        <f t="shared" si="9"/>
        <v>0</v>
      </c>
      <c r="CL21" s="7"/>
      <c r="CM21" s="102"/>
      <c r="CN21" s="68" t="str">
        <f t="shared" si="2"/>
        <v/>
      </c>
      <c r="CO21" s="7"/>
      <c r="CP21" s="104"/>
      <c r="CQ21" s="93"/>
      <c r="CR21" s="94"/>
      <c r="CS21" s="94"/>
      <c r="CT21" s="94"/>
      <c r="CU21" s="94"/>
      <c r="CV21" s="94"/>
      <c r="CW21" s="94"/>
      <c r="CX21" s="95"/>
      <c r="CY21" s="93"/>
      <c r="CZ21" s="94"/>
      <c r="DA21" s="95"/>
      <c r="DC21" s="96"/>
      <c r="DE21" s="99"/>
      <c r="DF21" s="95"/>
      <c r="DH21" s="67">
        <f t="shared" si="10"/>
        <v>0</v>
      </c>
      <c r="DI21" s="7"/>
      <c r="DJ21" s="102"/>
      <c r="DK21" s="68" t="str">
        <f t="shared" si="3"/>
        <v/>
      </c>
      <c r="DL21" s="7"/>
      <c r="DM21" s="104"/>
      <c r="DN21" s="93"/>
      <c r="DO21" s="94"/>
      <c r="DP21" s="94"/>
      <c r="DQ21" s="94"/>
      <c r="DR21" s="94"/>
      <c r="DS21" s="94"/>
      <c r="DT21" s="94"/>
      <c r="DU21" s="95"/>
      <c r="DV21" s="93"/>
      <c r="DW21" s="94"/>
      <c r="DX21" s="95"/>
      <c r="DZ21" s="96"/>
      <c r="EB21" s="99"/>
      <c r="EC21" s="95"/>
      <c r="EE21" s="67">
        <f t="shared" si="11"/>
        <v>0</v>
      </c>
      <c r="EF21" s="7"/>
      <c r="EG21" s="102"/>
      <c r="EH21" s="68" t="str">
        <f t="shared" si="4"/>
        <v/>
      </c>
      <c r="EI21" s="62"/>
    </row>
    <row r="22" spans="1:139" ht="15" customHeight="1" x14ac:dyDescent="0.25">
      <c r="A22" s="58"/>
      <c r="B22" s="104"/>
      <c r="C22" s="93"/>
      <c r="D22" s="94"/>
      <c r="E22" s="94"/>
      <c r="F22" s="94"/>
      <c r="G22" s="94"/>
      <c r="H22" s="94"/>
      <c r="I22" s="94"/>
      <c r="J22" s="95"/>
      <c r="K22" s="93"/>
      <c r="L22" s="94"/>
      <c r="M22" s="95"/>
      <c r="O22" s="96"/>
      <c r="Q22" s="97"/>
      <c r="R22" s="98"/>
      <c r="T22" s="67">
        <f t="shared" si="5"/>
        <v>0</v>
      </c>
      <c r="U22" s="7"/>
      <c r="V22" s="102"/>
      <c r="W22" s="68" t="str">
        <f t="shared" si="6"/>
        <v/>
      </c>
      <c r="Y22" s="104"/>
      <c r="Z22" s="93"/>
      <c r="AA22" s="94"/>
      <c r="AB22" s="94"/>
      <c r="AC22" s="94"/>
      <c r="AD22" s="94"/>
      <c r="AE22" s="94"/>
      <c r="AF22" s="94"/>
      <c r="AG22" s="95"/>
      <c r="AH22" s="93"/>
      <c r="AI22" s="94"/>
      <c r="AJ22" s="95"/>
      <c r="AL22" s="96"/>
      <c r="AN22" s="99"/>
      <c r="AO22" s="95"/>
      <c r="AQ22" s="67">
        <f t="shared" si="7"/>
        <v>0</v>
      </c>
      <c r="AR22" s="7"/>
      <c r="AS22" s="102"/>
      <c r="AT22" s="68" t="str">
        <f t="shared" si="0"/>
        <v/>
      </c>
      <c r="AV22" s="104"/>
      <c r="AW22" s="93"/>
      <c r="AX22" s="94"/>
      <c r="AY22" s="94"/>
      <c r="AZ22" s="94"/>
      <c r="BA22" s="94"/>
      <c r="BB22" s="94"/>
      <c r="BC22" s="94"/>
      <c r="BD22" s="95"/>
      <c r="BE22" s="93"/>
      <c r="BF22" s="94"/>
      <c r="BG22" s="95"/>
      <c r="BI22" s="96"/>
      <c r="BK22" s="99"/>
      <c r="BL22" s="95"/>
      <c r="BN22" s="67">
        <f t="shared" si="8"/>
        <v>0</v>
      </c>
      <c r="BO22" s="7"/>
      <c r="BP22" s="102"/>
      <c r="BQ22" s="68" t="str">
        <f t="shared" si="1"/>
        <v/>
      </c>
      <c r="BS22" s="104"/>
      <c r="BT22" s="93"/>
      <c r="BU22" s="94"/>
      <c r="BV22" s="94"/>
      <c r="BW22" s="94"/>
      <c r="BX22" s="94"/>
      <c r="BY22" s="94"/>
      <c r="BZ22" s="94"/>
      <c r="CA22" s="95"/>
      <c r="CB22" s="93"/>
      <c r="CC22" s="94"/>
      <c r="CD22" s="95"/>
      <c r="CF22" s="96"/>
      <c r="CH22" s="99"/>
      <c r="CI22" s="95"/>
      <c r="CK22" s="67">
        <f t="shared" si="9"/>
        <v>0</v>
      </c>
      <c r="CL22" s="7"/>
      <c r="CM22" s="102"/>
      <c r="CN22" s="68" t="str">
        <f t="shared" si="2"/>
        <v/>
      </c>
      <c r="CO22" s="7"/>
      <c r="CP22" s="104"/>
      <c r="CQ22" s="93"/>
      <c r="CR22" s="94"/>
      <c r="CS22" s="94"/>
      <c r="CT22" s="94"/>
      <c r="CU22" s="94"/>
      <c r="CV22" s="94"/>
      <c r="CW22" s="94"/>
      <c r="CX22" s="95"/>
      <c r="CY22" s="93"/>
      <c r="CZ22" s="94"/>
      <c r="DA22" s="95"/>
      <c r="DC22" s="96"/>
      <c r="DE22" s="99"/>
      <c r="DF22" s="95"/>
      <c r="DH22" s="67">
        <f t="shared" si="10"/>
        <v>0</v>
      </c>
      <c r="DI22" s="7"/>
      <c r="DJ22" s="102"/>
      <c r="DK22" s="68" t="str">
        <f t="shared" si="3"/>
        <v/>
      </c>
      <c r="DL22" s="7"/>
      <c r="DM22" s="104"/>
      <c r="DN22" s="93"/>
      <c r="DO22" s="94"/>
      <c r="DP22" s="94"/>
      <c r="DQ22" s="94"/>
      <c r="DR22" s="94"/>
      <c r="DS22" s="94"/>
      <c r="DT22" s="94"/>
      <c r="DU22" s="95"/>
      <c r="DV22" s="93"/>
      <c r="DW22" s="94"/>
      <c r="DX22" s="95"/>
      <c r="DZ22" s="96"/>
      <c r="EB22" s="99"/>
      <c r="EC22" s="95"/>
      <c r="EE22" s="67">
        <f t="shared" si="11"/>
        <v>0</v>
      </c>
      <c r="EF22" s="7"/>
      <c r="EG22" s="102"/>
      <c r="EH22" s="68" t="str">
        <f t="shared" si="4"/>
        <v/>
      </c>
      <c r="EI22" s="62"/>
    </row>
    <row r="23" spans="1:139" ht="15" customHeight="1" x14ac:dyDescent="0.25">
      <c r="A23" s="58"/>
      <c r="B23" s="104"/>
      <c r="C23" s="93"/>
      <c r="D23" s="94"/>
      <c r="E23" s="94"/>
      <c r="F23" s="94"/>
      <c r="G23" s="94"/>
      <c r="H23" s="94"/>
      <c r="I23" s="94"/>
      <c r="J23" s="95"/>
      <c r="K23" s="93"/>
      <c r="L23" s="94"/>
      <c r="M23" s="95"/>
      <c r="O23" s="96"/>
      <c r="Q23" s="97"/>
      <c r="R23" s="98"/>
      <c r="T23" s="67">
        <f t="shared" si="5"/>
        <v>0</v>
      </c>
      <c r="U23" s="7"/>
      <c r="V23" s="102"/>
      <c r="W23" s="68" t="str">
        <f t="shared" si="6"/>
        <v/>
      </c>
      <c r="Y23" s="104"/>
      <c r="Z23" s="93"/>
      <c r="AA23" s="94"/>
      <c r="AB23" s="94"/>
      <c r="AC23" s="94"/>
      <c r="AD23" s="94"/>
      <c r="AE23" s="94"/>
      <c r="AF23" s="94"/>
      <c r="AG23" s="95"/>
      <c r="AH23" s="93"/>
      <c r="AI23" s="94"/>
      <c r="AJ23" s="95"/>
      <c r="AL23" s="96"/>
      <c r="AN23" s="99"/>
      <c r="AO23" s="95"/>
      <c r="AQ23" s="67">
        <f t="shared" si="7"/>
        <v>0</v>
      </c>
      <c r="AR23" s="7"/>
      <c r="AS23" s="102"/>
      <c r="AT23" s="68" t="str">
        <f t="shared" si="0"/>
        <v/>
      </c>
      <c r="AV23" s="104"/>
      <c r="AW23" s="93"/>
      <c r="AX23" s="94"/>
      <c r="AY23" s="94"/>
      <c r="AZ23" s="94"/>
      <c r="BA23" s="94"/>
      <c r="BB23" s="94"/>
      <c r="BC23" s="94"/>
      <c r="BD23" s="95"/>
      <c r="BE23" s="93"/>
      <c r="BF23" s="94"/>
      <c r="BG23" s="95"/>
      <c r="BI23" s="96"/>
      <c r="BK23" s="99"/>
      <c r="BL23" s="95"/>
      <c r="BN23" s="67">
        <f t="shared" si="8"/>
        <v>0</v>
      </c>
      <c r="BO23" s="7"/>
      <c r="BP23" s="102"/>
      <c r="BQ23" s="68" t="str">
        <f t="shared" si="1"/>
        <v/>
      </c>
      <c r="BS23" s="104"/>
      <c r="BT23" s="93"/>
      <c r="BU23" s="94"/>
      <c r="BV23" s="94"/>
      <c r="BW23" s="94"/>
      <c r="BX23" s="94"/>
      <c r="BY23" s="94"/>
      <c r="BZ23" s="94"/>
      <c r="CA23" s="95"/>
      <c r="CB23" s="93"/>
      <c r="CC23" s="94"/>
      <c r="CD23" s="95"/>
      <c r="CF23" s="96"/>
      <c r="CH23" s="99"/>
      <c r="CI23" s="95"/>
      <c r="CK23" s="67">
        <f t="shared" si="9"/>
        <v>0</v>
      </c>
      <c r="CL23" s="7"/>
      <c r="CM23" s="102"/>
      <c r="CN23" s="68" t="str">
        <f t="shared" si="2"/>
        <v/>
      </c>
      <c r="CO23" s="7"/>
      <c r="CP23" s="104"/>
      <c r="CQ23" s="93"/>
      <c r="CR23" s="94"/>
      <c r="CS23" s="94"/>
      <c r="CT23" s="94"/>
      <c r="CU23" s="94"/>
      <c r="CV23" s="94"/>
      <c r="CW23" s="94"/>
      <c r="CX23" s="95"/>
      <c r="CY23" s="93"/>
      <c r="CZ23" s="94"/>
      <c r="DA23" s="95"/>
      <c r="DC23" s="96"/>
      <c r="DE23" s="99"/>
      <c r="DF23" s="95"/>
      <c r="DH23" s="67">
        <f t="shared" si="10"/>
        <v>0</v>
      </c>
      <c r="DI23" s="7"/>
      <c r="DJ23" s="102"/>
      <c r="DK23" s="68" t="str">
        <f t="shared" si="3"/>
        <v/>
      </c>
      <c r="DL23" s="7"/>
      <c r="DM23" s="104"/>
      <c r="DN23" s="93"/>
      <c r="DO23" s="94"/>
      <c r="DP23" s="94"/>
      <c r="DQ23" s="94"/>
      <c r="DR23" s="94"/>
      <c r="DS23" s="94"/>
      <c r="DT23" s="94"/>
      <c r="DU23" s="95"/>
      <c r="DV23" s="93"/>
      <c r="DW23" s="94"/>
      <c r="DX23" s="95"/>
      <c r="DZ23" s="96"/>
      <c r="EB23" s="99"/>
      <c r="EC23" s="95"/>
      <c r="EE23" s="67">
        <f t="shared" si="11"/>
        <v>0</v>
      </c>
      <c r="EF23" s="7"/>
      <c r="EG23" s="102"/>
      <c r="EH23" s="68" t="str">
        <f t="shared" si="4"/>
        <v/>
      </c>
      <c r="EI23" s="62"/>
    </row>
    <row r="24" spans="1:139" ht="15" customHeight="1" x14ac:dyDescent="0.25">
      <c r="A24" s="58"/>
      <c r="B24" s="104"/>
      <c r="C24" s="93"/>
      <c r="D24" s="94"/>
      <c r="E24" s="94"/>
      <c r="F24" s="94"/>
      <c r="G24" s="94"/>
      <c r="H24" s="94"/>
      <c r="I24" s="94"/>
      <c r="J24" s="95"/>
      <c r="K24" s="93"/>
      <c r="L24" s="94"/>
      <c r="M24" s="95"/>
      <c r="O24" s="96"/>
      <c r="Q24" s="97"/>
      <c r="R24" s="98"/>
      <c r="T24" s="67">
        <f t="shared" si="5"/>
        <v>0</v>
      </c>
      <c r="U24" s="7"/>
      <c r="V24" s="102"/>
      <c r="W24" s="68" t="str">
        <f t="shared" si="6"/>
        <v/>
      </c>
      <c r="Y24" s="104"/>
      <c r="Z24" s="93"/>
      <c r="AA24" s="94"/>
      <c r="AB24" s="94"/>
      <c r="AC24" s="94"/>
      <c r="AD24" s="94"/>
      <c r="AE24" s="94"/>
      <c r="AF24" s="94"/>
      <c r="AG24" s="95"/>
      <c r="AH24" s="93"/>
      <c r="AI24" s="94"/>
      <c r="AJ24" s="95"/>
      <c r="AL24" s="96"/>
      <c r="AN24" s="99"/>
      <c r="AO24" s="95"/>
      <c r="AQ24" s="67">
        <f t="shared" si="7"/>
        <v>0</v>
      </c>
      <c r="AR24" s="7"/>
      <c r="AS24" s="102"/>
      <c r="AT24" s="68" t="str">
        <f t="shared" si="0"/>
        <v/>
      </c>
      <c r="AV24" s="104"/>
      <c r="AW24" s="93"/>
      <c r="AX24" s="94"/>
      <c r="AY24" s="94"/>
      <c r="AZ24" s="94"/>
      <c r="BA24" s="94"/>
      <c r="BB24" s="94"/>
      <c r="BC24" s="94"/>
      <c r="BD24" s="95"/>
      <c r="BE24" s="93"/>
      <c r="BF24" s="94"/>
      <c r="BG24" s="95"/>
      <c r="BI24" s="96"/>
      <c r="BK24" s="99"/>
      <c r="BL24" s="95"/>
      <c r="BN24" s="67">
        <f t="shared" si="8"/>
        <v>0</v>
      </c>
      <c r="BO24" s="7"/>
      <c r="BP24" s="102"/>
      <c r="BQ24" s="68" t="str">
        <f t="shared" si="1"/>
        <v/>
      </c>
      <c r="BS24" s="104"/>
      <c r="BT24" s="93"/>
      <c r="BU24" s="94"/>
      <c r="BV24" s="94"/>
      <c r="BW24" s="94"/>
      <c r="BX24" s="94"/>
      <c r="BY24" s="94"/>
      <c r="BZ24" s="94"/>
      <c r="CA24" s="95"/>
      <c r="CB24" s="93"/>
      <c r="CC24" s="94"/>
      <c r="CD24" s="95"/>
      <c r="CF24" s="96"/>
      <c r="CH24" s="99"/>
      <c r="CI24" s="95"/>
      <c r="CK24" s="67">
        <f t="shared" si="9"/>
        <v>0</v>
      </c>
      <c r="CL24" s="7"/>
      <c r="CM24" s="102"/>
      <c r="CN24" s="68" t="str">
        <f t="shared" si="2"/>
        <v/>
      </c>
      <c r="CO24" s="7"/>
      <c r="CP24" s="104"/>
      <c r="CQ24" s="93"/>
      <c r="CR24" s="94"/>
      <c r="CS24" s="94"/>
      <c r="CT24" s="94"/>
      <c r="CU24" s="94"/>
      <c r="CV24" s="94"/>
      <c r="CW24" s="94"/>
      <c r="CX24" s="95"/>
      <c r="CY24" s="93"/>
      <c r="CZ24" s="94"/>
      <c r="DA24" s="95"/>
      <c r="DC24" s="96"/>
      <c r="DE24" s="99"/>
      <c r="DF24" s="95"/>
      <c r="DH24" s="67">
        <f t="shared" si="10"/>
        <v>0</v>
      </c>
      <c r="DI24" s="7"/>
      <c r="DJ24" s="102"/>
      <c r="DK24" s="68" t="str">
        <f t="shared" si="3"/>
        <v/>
      </c>
      <c r="DL24" s="7"/>
      <c r="DM24" s="104"/>
      <c r="DN24" s="93"/>
      <c r="DO24" s="94"/>
      <c r="DP24" s="94"/>
      <c r="DQ24" s="94"/>
      <c r="DR24" s="94"/>
      <c r="DS24" s="94"/>
      <c r="DT24" s="94"/>
      <c r="DU24" s="95"/>
      <c r="DV24" s="93"/>
      <c r="DW24" s="94"/>
      <c r="DX24" s="95"/>
      <c r="DZ24" s="96"/>
      <c r="EB24" s="99"/>
      <c r="EC24" s="95"/>
      <c r="EE24" s="67">
        <f t="shared" si="11"/>
        <v>0</v>
      </c>
      <c r="EF24" s="7"/>
      <c r="EG24" s="102"/>
      <c r="EH24" s="68" t="str">
        <f t="shared" si="4"/>
        <v/>
      </c>
      <c r="EI24" s="62"/>
    </row>
    <row r="25" spans="1:139" ht="15" customHeight="1" x14ac:dyDescent="0.25">
      <c r="A25" s="58"/>
      <c r="B25" s="104"/>
      <c r="C25" s="93"/>
      <c r="D25" s="94"/>
      <c r="E25" s="94"/>
      <c r="F25" s="94"/>
      <c r="G25" s="94"/>
      <c r="H25" s="94"/>
      <c r="I25" s="94"/>
      <c r="J25" s="95"/>
      <c r="K25" s="93"/>
      <c r="L25" s="94"/>
      <c r="M25" s="95"/>
      <c r="O25" s="96"/>
      <c r="Q25" s="97"/>
      <c r="R25" s="98"/>
      <c r="T25" s="67">
        <f t="shared" si="5"/>
        <v>0</v>
      </c>
      <c r="U25" s="7"/>
      <c r="V25" s="102"/>
      <c r="W25" s="68" t="str">
        <f t="shared" si="6"/>
        <v/>
      </c>
      <c r="Y25" s="104"/>
      <c r="Z25" s="93"/>
      <c r="AA25" s="94"/>
      <c r="AB25" s="94"/>
      <c r="AC25" s="94"/>
      <c r="AD25" s="94"/>
      <c r="AE25" s="94"/>
      <c r="AF25" s="94"/>
      <c r="AG25" s="95"/>
      <c r="AH25" s="93"/>
      <c r="AI25" s="94"/>
      <c r="AJ25" s="95"/>
      <c r="AL25" s="96"/>
      <c r="AN25" s="99"/>
      <c r="AO25" s="95"/>
      <c r="AQ25" s="67">
        <f t="shared" si="7"/>
        <v>0</v>
      </c>
      <c r="AR25" s="7"/>
      <c r="AS25" s="102"/>
      <c r="AT25" s="68" t="str">
        <f t="shared" si="0"/>
        <v/>
      </c>
      <c r="AV25" s="104"/>
      <c r="AW25" s="93"/>
      <c r="AX25" s="94"/>
      <c r="AY25" s="94"/>
      <c r="AZ25" s="94"/>
      <c r="BA25" s="94"/>
      <c r="BB25" s="94"/>
      <c r="BC25" s="94"/>
      <c r="BD25" s="95"/>
      <c r="BE25" s="93"/>
      <c r="BF25" s="94"/>
      <c r="BG25" s="95"/>
      <c r="BI25" s="96"/>
      <c r="BK25" s="99"/>
      <c r="BL25" s="95"/>
      <c r="BN25" s="67">
        <f t="shared" si="8"/>
        <v>0</v>
      </c>
      <c r="BO25" s="7"/>
      <c r="BP25" s="102"/>
      <c r="BQ25" s="68" t="str">
        <f t="shared" si="1"/>
        <v/>
      </c>
      <c r="BS25" s="104"/>
      <c r="BT25" s="93"/>
      <c r="BU25" s="94"/>
      <c r="BV25" s="94"/>
      <c r="BW25" s="94"/>
      <c r="BX25" s="94"/>
      <c r="BY25" s="94"/>
      <c r="BZ25" s="94"/>
      <c r="CA25" s="95"/>
      <c r="CB25" s="93"/>
      <c r="CC25" s="94"/>
      <c r="CD25" s="95"/>
      <c r="CF25" s="96"/>
      <c r="CH25" s="99"/>
      <c r="CI25" s="95"/>
      <c r="CK25" s="67">
        <f t="shared" si="9"/>
        <v>0</v>
      </c>
      <c r="CL25" s="7"/>
      <c r="CM25" s="102"/>
      <c r="CN25" s="68" t="str">
        <f t="shared" si="2"/>
        <v/>
      </c>
      <c r="CO25" s="7"/>
      <c r="CP25" s="104"/>
      <c r="CQ25" s="93"/>
      <c r="CR25" s="94"/>
      <c r="CS25" s="94"/>
      <c r="CT25" s="94"/>
      <c r="CU25" s="94"/>
      <c r="CV25" s="94"/>
      <c r="CW25" s="94"/>
      <c r="CX25" s="95"/>
      <c r="CY25" s="93"/>
      <c r="CZ25" s="94"/>
      <c r="DA25" s="95"/>
      <c r="DC25" s="96"/>
      <c r="DE25" s="99"/>
      <c r="DF25" s="95"/>
      <c r="DH25" s="67">
        <f t="shared" si="10"/>
        <v>0</v>
      </c>
      <c r="DI25" s="7"/>
      <c r="DJ25" s="102"/>
      <c r="DK25" s="68" t="str">
        <f t="shared" si="3"/>
        <v/>
      </c>
      <c r="DL25" s="7"/>
      <c r="DM25" s="104"/>
      <c r="DN25" s="93"/>
      <c r="DO25" s="94"/>
      <c r="DP25" s="94"/>
      <c r="DQ25" s="94"/>
      <c r="DR25" s="94"/>
      <c r="DS25" s="94"/>
      <c r="DT25" s="94"/>
      <c r="DU25" s="95"/>
      <c r="DV25" s="93"/>
      <c r="DW25" s="94"/>
      <c r="DX25" s="95"/>
      <c r="DZ25" s="96"/>
      <c r="EB25" s="99"/>
      <c r="EC25" s="95"/>
      <c r="EE25" s="67">
        <f t="shared" si="11"/>
        <v>0</v>
      </c>
      <c r="EF25" s="7"/>
      <c r="EG25" s="102"/>
      <c r="EH25" s="68" t="str">
        <f t="shared" si="4"/>
        <v/>
      </c>
      <c r="EI25" s="62"/>
    </row>
    <row r="26" spans="1:139" ht="15" customHeight="1" x14ac:dyDescent="0.25">
      <c r="A26" s="58"/>
      <c r="B26" s="104"/>
      <c r="C26" s="93"/>
      <c r="D26" s="94"/>
      <c r="E26" s="94"/>
      <c r="F26" s="94"/>
      <c r="G26" s="94"/>
      <c r="H26" s="94"/>
      <c r="I26" s="94"/>
      <c r="J26" s="95"/>
      <c r="K26" s="93"/>
      <c r="L26" s="94"/>
      <c r="M26" s="95"/>
      <c r="O26" s="96"/>
      <c r="Q26" s="97"/>
      <c r="R26" s="98"/>
      <c r="T26" s="67">
        <f t="shared" si="5"/>
        <v>0</v>
      </c>
      <c r="U26" s="7"/>
      <c r="V26" s="102"/>
      <c r="W26" s="68" t="str">
        <f t="shared" si="6"/>
        <v/>
      </c>
      <c r="Y26" s="104"/>
      <c r="Z26" s="93"/>
      <c r="AA26" s="94"/>
      <c r="AB26" s="94"/>
      <c r="AC26" s="94"/>
      <c r="AD26" s="94"/>
      <c r="AE26" s="94"/>
      <c r="AF26" s="94"/>
      <c r="AG26" s="95"/>
      <c r="AH26" s="93"/>
      <c r="AI26" s="94"/>
      <c r="AJ26" s="95"/>
      <c r="AL26" s="96"/>
      <c r="AN26" s="99"/>
      <c r="AO26" s="95"/>
      <c r="AQ26" s="67">
        <f t="shared" si="7"/>
        <v>0</v>
      </c>
      <c r="AR26" s="7"/>
      <c r="AS26" s="102"/>
      <c r="AT26" s="68" t="str">
        <f t="shared" si="0"/>
        <v/>
      </c>
      <c r="AV26" s="104"/>
      <c r="AW26" s="93"/>
      <c r="AX26" s="94"/>
      <c r="AY26" s="94"/>
      <c r="AZ26" s="94"/>
      <c r="BA26" s="94"/>
      <c r="BB26" s="94"/>
      <c r="BC26" s="94"/>
      <c r="BD26" s="95"/>
      <c r="BE26" s="93"/>
      <c r="BF26" s="94"/>
      <c r="BG26" s="95"/>
      <c r="BI26" s="96"/>
      <c r="BK26" s="99"/>
      <c r="BL26" s="95"/>
      <c r="BN26" s="67">
        <f t="shared" si="8"/>
        <v>0</v>
      </c>
      <c r="BO26" s="7"/>
      <c r="BP26" s="102"/>
      <c r="BQ26" s="68" t="str">
        <f t="shared" si="1"/>
        <v/>
      </c>
      <c r="BS26" s="104"/>
      <c r="BT26" s="93"/>
      <c r="BU26" s="94"/>
      <c r="BV26" s="94"/>
      <c r="BW26" s="94"/>
      <c r="BX26" s="94"/>
      <c r="BY26" s="94"/>
      <c r="BZ26" s="94"/>
      <c r="CA26" s="95"/>
      <c r="CB26" s="93"/>
      <c r="CC26" s="94"/>
      <c r="CD26" s="95"/>
      <c r="CF26" s="96"/>
      <c r="CH26" s="99"/>
      <c r="CI26" s="95"/>
      <c r="CK26" s="67">
        <f t="shared" si="9"/>
        <v>0</v>
      </c>
      <c r="CL26" s="7"/>
      <c r="CM26" s="102"/>
      <c r="CN26" s="68" t="str">
        <f t="shared" si="2"/>
        <v/>
      </c>
      <c r="CO26" s="7"/>
      <c r="CP26" s="104"/>
      <c r="CQ26" s="93"/>
      <c r="CR26" s="94"/>
      <c r="CS26" s="94"/>
      <c r="CT26" s="94"/>
      <c r="CU26" s="94"/>
      <c r="CV26" s="94"/>
      <c r="CW26" s="94"/>
      <c r="CX26" s="95"/>
      <c r="CY26" s="93"/>
      <c r="CZ26" s="94"/>
      <c r="DA26" s="95"/>
      <c r="DC26" s="96"/>
      <c r="DE26" s="99"/>
      <c r="DF26" s="95"/>
      <c r="DH26" s="67">
        <f t="shared" si="10"/>
        <v>0</v>
      </c>
      <c r="DI26" s="7"/>
      <c r="DJ26" s="102"/>
      <c r="DK26" s="68" t="str">
        <f t="shared" si="3"/>
        <v/>
      </c>
      <c r="DL26" s="7"/>
      <c r="DM26" s="104"/>
      <c r="DN26" s="93"/>
      <c r="DO26" s="94"/>
      <c r="DP26" s="94"/>
      <c r="DQ26" s="94"/>
      <c r="DR26" s="94"/>
      <c r="DS26" s="94"/>
      <c r="DT26" s="94"/>
      <c r="DU26" s="95"/>
      <c r="DV26" s="93"/>
      <c r="DW26" s="94"/>
      <c r="DX26" s="95"/>
      <c r="DZ26" s="96"/>
      <c r="EB26" s="99"/>
      <c r="EC26" s="95"/>
      <c r="EE26" s="67">
        <f t="shared" si="11"/>
        <v>0</v>
      </c>
      <c r="EF26" s="7"/>
      <c r="EG26" s="102"/>
      <c r="EH26" s="68" t="str">
        <f t="shared" si="4"/>
        <v/>
      </c>
      <c r="EI26" s="62"/>
    </row>
    <row r="27" spans="1:139" ht="15" customHeight="1" x14ac:dyDescent="0.25">
      <c r="A27" s="58"/>
      <c r="B27" s="104"/>
      <c r="C27" s="93"/>
      <c r="D27" s="94"/>
      <c r="E27" s="94"/>
      <c r="F27" s="94"/>
      <c r="G27" s="94"/>
      <c r="H27" s="94"/>
      <c r="I27" s="94"/>
      <c r="J27" s="95"/>
      <c r="K27" s="93"/>
      <c r="L27" s="94"/>
      <c r="M27" s="95"/>
      <c r="O27" s="96"/>
      <c r="Q27" s="97"/>
      <c r="R27" s="98"/>
      <c r="T27" s="67">
        <f t="shared" si="5"/>
        <v>0</v>
      </c>
      <c r="U27" s="7"/>
      <c r="V27" s="102"/>
      <c r="W27" s="68" t="str">
        <f t="shared" si="6"/>
        <v/>
      </c>
      <c r="Y27" s="104"/>
      <c r="Z27" s="93"/>
      <c r="AA27" s="94"/>
      <c r="AB27" s="94"/>
      <c r="AC27" s="94"/>
      <c r="AD27" s="94"/>
      <c r="AE27" s="94"/>
      <c r="AF27" s="94"/>
      <c r="AG27" s="95" t="s">
        <v>29</v>
      </c>
      <c r="AH27" s="93"/>
      <c r="AI27" s="94"/>
      <c r="AJ27" s="95"/>
      <c r="AL27" s="96"/>
      <c r="AN27" s="99"/>
      <c r="AO27" s="95"/>
      <c r="AQ27" s="67">
        <f t="shared" si="7"/>
        <v>0</v>
      </c>
      <c r="AR27" s="7"/>
      <c r="AS27" s="102"/>
      <c r="AT27" s="68" t="str">
        <f t="shared" si="0"/>
        <v/>
      </c>
      <c r="AV27" s="104"/>
      <c r="AW27" s="93"/>
      <c r="AX27" s="94"/>
      <c r="AY27" s="94"/>
      <c r="AZ27" s="94"/>
      <c r="BA27" s="94"/>
      <c r="BB27" s="94"/>
      <c r="BC27" s="94"/>
      <c r="BD27" s="95"/>
      <c r="BE27" s="93"/>
      <c r="BF27" s="94"/>
      <c r="BG27" s="95"/>
      <c r="BI27" s="96"/>
      <c r="BK27" s="99"/>
      <c r="BL27" s="95"/>
      <c r="BN27" s="67">
        <f t="shared" si="8"/>
        <v>0</v>
      </c>
      <c r="BO27" s="7"/>
      <c r="BP27" s="102"/>
      <c r="BQ27" s="68" t="str">
        <f t="shared" si="1"/>
        <v/>
      </c>
      <c r="BS27" s="104"/>
      <c r="BT27" s="93"/>
      <c r="BU27" s="94"/>
      <c r="BV27" s="94"/>
      <c r="BW27" s="94"/>
      <c r="BX27" s="94"/>
      <c r="BY27" s="94"/>
      <c r="BZ27" s="94"/>
      <c r="CA27" s="95"/>
      <c r="CB27" s="93"/>
      <c r="CC27" s="94"/>
      <c r="CD27" s="95"/>
      <c r="CF27" s="96"/>
      <c r="CH27" s="99"/>
      <c r="CI27" s="95"/>
      <c r="CK27" s="67">
        <f t="shared" si="9"/>
        <v>0</v>
      </c>
      <c r="CL27" s="7"/>
      <c r="CM27" s="102"/>
      <c r="CN27" s="68" t="str">
        <f t="shared" si="2"/>
        <v/>
      </c>
      <c r="CO27" s="7"/>
      <c r="CP27" s="104"/>
      <c r="CQ27" s="93"/>
      <c r="CR27" s="94"/>
      <c r="CS27" s="94"/>
      <c r="CT27" s="94"/>
      <c r="CU27" s="94"/>
      <c r="CV27" s="94"/>
      <c r="CW27" s="94"/>
      <c r="CX27" s="95"/>
      <c r="CY27" s="93"/>
      <c r="CZ27" s="94"/>
      <c r="DA27" s="95"/>
      <c r="DC27" s="96"/>
      <c r="DE27" s="99"/>
      <c r="DF27" s="95"/>
      <c r="DH27" s="67">
        <f t="shared" si="10"/>
        <v>0</v>
      </c>
      <c r="DI27" s="7"/>
      <c r="DJ27" s="102"/>
      <c r="DK27" s="68" t="str">
        <f t="shared" si="3"/>
        <v/>
      </c>
      <c r="DL27" s="7"/>
      <c r="DM27" s="104"/>
      <c r="DN27" s="93"/>
      <c r="DO27" s="94"/>
      <c r="DP27" s="94"/>
      <c r="DQ27" s="94"/>
      <c r="DR27" s="94"/>
      <c r="DS27" s="94"/>
      <c r="DT27" s="94"/>
      <c r="DU27" s="95"/>
      <c r="DV27" s="93"/>
      <c r="DW27" s="94"/>
      <c r="DX27" s="95"/>
      <c r="DZ27" s="96"/>
      <c r="EB27" s="99"/>
      <c r="EC27" s="95"/>
      <c r="EE27" s="67">
        <f t="shared" si="11"/>
        <v>0</v>
      </c>
      <c r="EF27" s="7"/>
      <c r="EG27" s="102"/>
      <c r="EH27" s="68" t="str">
        <f t="shared" si="4"/>
        <v/>
      </c>
      <c r="EI27" s="62"/>
    </row>
    <row r="28" spans="1:139" ht="15" customHeight="1" x14ac:dyDescent="0.25">
      <c r="A28" s="58"/>
      <c r="B28" s="104"/>
      <c r="C28" s="93"/>
      <c r="D28" s="94"/>
      <c r="E28" s="94"/>
      <c r="F28" s="94"/>
      <c r="G28" s="94"/>
      <c r="H28" s="94"/>
      <c r="I28" s="94"/>
      <c r="J28" s="95"/>
      <c r="K28" s="93"/>
      <c r="L28" s="94"/>
      <c r="M28" s="95"/>
      <c r="O28" s="96"/>
      <c r="Q28" s="97"/>
      <c r="R28" s="98"/>
      <c r="T28" s="67">
        <f t="shared" si="5"/>
        <v>0</v>
      </c>
      <c r="U28" s="7"/>
      <c r="V28" s="102"/>
      <c r="W28" s="68" t="str">
        <f t="shared" si="6"/>
        <v/>
      </c>
      <c r="Y28" s="104"/>
      <c r="Z28" s="93"/>
      <c r="AA28" s="94"/>
      <c r="AB28" s="94"/>
      <c r="AC28" s="94"/>
      <c r="AD28" s="94"/>
      <c r="AE28" s="94"/>
      <c r="AF28" s="94"/>
      <c r="AG28" s="95"/>
      <c r="AH28" s="93"/>
      <c r="AI28" s="94"/>
      <c r="AJ28" s="95"/>
      <c r="AL28" s="96"/>
      <c r="AN28" s="99"/>
      <c r="AO28" s="95"/>
      <c r="AQ28" s="67">
        <f t="shared" si="7"/>
        <v>0</v>
      </c>
      <c r="AR28" s="7"/>
      <c r="AS28" s="102"/>
      <c r="AT28" s="68" t="str">
        <f t="shared" si="0"/>
        <v/>
      </c>
      <c r="AV28" s="104"/>
      <c r="AW28" s="93"/>
      <c r="AX28" s="94"/>
      <c r="AY28" s="94"/>
      <c r="AZ28" s="94"/>
      <c r="BA28" s="94"/>
      <c r="BB28" s="94"/>
      <c r="BC28" s="94"/>
      <c r="BD28" s="95"/>
      <c r="BE28" s="93"/>
      <c r="BF28" s="94"/>
      <c r="BG28" s="95"/>
      <c r="BI28" s="96"/>
      <c r="BK28" s="99"/>
      <c r="BL28" s="95"/>
      <c r="BN28" s="67">
        <f t="shared" si="8"/>
        <v>0</v>
      </c>
      <c r="BO28" s="7"/>
      <c r="BP28" s="102"/>
      <c r="BQ28" s="68" t="str">
        <f t="shared" si="1"/>
        <v/>
      </c>
      <c r="BS28" s="104"/>
      <c r="BT28" s="93"/>
      <c r="BU28" s="94"/>
      <c r="BV28" s="94"/>
      <c r="BW28" s="94"/>
      <c r="BX28" s="94"/>
      <c r="BY28" s="94"/>
      <c r="BZ28" s="94"/>
      <c r="CA28" s="95"/>
      <c r="CB28" s="93"/>
      <c r="CC28" s="94"/>
      <c r="CD28" s="95"/>
      <c r="CF28" s="96"/>
      <c r="CH28" s="99"/>
      <c r="CI28" s="95"/>
      <c r="CK28" s="67">
        <f t="shared" si="9"/>
        <v>0</v>
      </c>
      <c r="CL28" s="7"/>
      <c r="CM28" s="102"/>
      <c r="CN28" s="68" t="str">
        <f t="shared" si="2"/>
        <v/>
      </c>
      <c r="CO28" s="7"/>
      <c r="CP28" s="104"/>
      <c r="CQ28" s="93"/>
      <c r="CR28" s="94"/>
      <c r="CS28" s="94"/>
      <c r="CT28" s="94"/>
      <c r="CU28" s="94"/>
      <c r="CV28" s="94"/>
      <c r="CW28" s="94"/>
      <c r="CX28" s="95"/>
      <c r="CY28" s="93"/>
      <c r="CZ28" s="94"/>
      <c r="DA28" s="95"/>
      <c r="DC28" s="96"/>
      <c r="DE28" s="99"/>
      <c r="DF28" s="95"/>
      <c r="DH28" s="67">
        <f t="shared" si="10"/>
        <v>0</v>
      </c>
      <c r="DI28" s="7"/>
      <c r="DJ28" s="102"/>
      <c r="DK28" s="68" t="str">
        <f t="shared" si="3"/>
        <v/>
      </c>
      <c r="DL28" s="7"/>
      <c r="DM28" s="104"/>
      <c r="DN28" s="93"/>
      <c r="DO28" s="94"/>
      <c r="DP28" s="94"/>
      <c r="DQ28" s="94"/>
      <c r="DR28" s="94"/>
      <c r="DS28" s="94"/>
      <c r="DT28" s="94"/>
      <c r="DU28" s="95"/>
      <c r="DV28" s="93"/>
      <c r="DW28" s="94"/>
      <c r="DX28" s="95"/>
      <c r="DZ28" s="96"/>
      <c r="EB28" s="99"/>
      <c r="EC28" s="95"/>
      <c r="EE28" s="67">
        <f t="shared" si="11"/>
        <v>0</v>
      </c>
      <c r="EF28" s="7"/>
      <c r="EG28" s="102"/>
      <c r="EH28" s="68" t="str">
        <f t="shared" si="4"/>
        <v/>
      </c>
      <c r="EI28" s="62"/>
    </row>
    <row r="29" spans="1:139" ht="15" customHeight="1" x14ac:dyDescent="0.25">
      <c r="A29" s="58"/>
      <c r="B29" s="104"/>
      <c r="C29" s="93"/>
      <c r="D29" s="94"/>
      <c r="E29" s="94"/>
      <c r="F29" s="94"/>
      <c r="G29" s="94"/>
      <c r="H29" s="94"/>
      <c r="I29" s="94"/>
      <c r="J29" s="95"/>
      <c r="K29" s="93"/>
      <c r="L29" s="94"/>
      <c r="M29" s="95"/>
      <c r="O29" s="96"/>
      <c r="Q29" s="97"/>
      <c r="R29" s="98"/>
      <c r="T29" s="67">
        <f t="shared" si="5"/>
        <v>0</v>
      </c>
      <c r="U29" s="7"/>
      <c r="V29" s="102"/>
      <c r="W29" s="68" t="str">
        <f t="shared" si="6"/>
        <v/>
      </c>
      <c r="Y29" s="104"/>
      <c r="Z29" s="93"/>
      <c r="AA29" s="94"/>
      <c r="AB29" s="94"/>
      <c r="AC29" s="94"/>
      <c r="AD29" s="94"/>
      <c r="AE29" s="94"/>
      <c r="AF29" s="94"/>
      <c r="AG29" s="95"/>
      <c r="AH29" s="93"/>
      <c r="AI29" s="94"/>
      <c r="AJ29" s="95"/>
      <c r="AL29" s="96"/>
      <c r="AN29" s="99"/>
      <c r="AO29" s="95"/>
      <c r="AQ29" s="67">
        <f t="shared" si="7"/>
        <v>0</v>
      </c>
      <c r="AR29" s="7"/>
      <c r="AS29" s="102"/>
      <c r="AT29" s="68" t="str">
        <f t="shared" si="0"/>
        <v/>
      </c>
      <c r="AV29" s="104"/>
      <c r="AW29" s="93"/>
      <c r="AX29" s="94"/>
      <c r="AY29" s="94"/>
      <c r="AZ29" s="94"/>
      <c r="BA29" s="94"/>
      <c r="BB29" s="94"/>
      <c r="BC29" s="94"/>
      <c r="BD29" s="95"/>
      <c r="BE29" s="93"/>
      <c r="BF29" s="94"/>
      <c r="BG29" s="95"/>
      <c r="BI29" s="96"/>
      <c r="BK29" s="99"/>
      <c r="BL29" s="95"/>
      <c r="BN29" s="67">
        <f t="shared" si="8"/>
        <v>0</v>
      </c>
      <c r="BO29" s="7"/>
      <c r="BP29" s="102"/>
      <c r="BQ29" s="68" t="str">
        <f t="shared" si="1"/>
        <v/>
      </c>
      <c r="BS29" s="104"/>
      <c r="BT29" s="93"/>
      <c r="BU29" s="94"/>
      <c r="BV29" s="94"/>
      <c r="BW29" s="94"/>
      <c r="BX29" s="94"/>
      <c r="BY29" s="94"/>
      <c r="BZ29" s="94"/>
      <c r="CA29" s="95"/>
      <c r="CB29" s="93"/>
      <c r="CC29" s="94"/>
      <c r="CD29" s="95"/>
      <c r="CF29" s="96"/>
      <c r="CH29" s="99"/>
      <c r="CI29" s="95"/>
      <c r="CK29" s="67">
        <f t="shared" si="9"/>
        <v>0</v>
      </c>
      <c r="CL29" s="7"/>
      <c r="CM29" s="102"/>
      <c r="CN29" s="68" t="str">
        <f t="shared" si="2"/>
        <v/>
      </c>
      <c r="CO29" s="7"/>
      <c r="CP29" s="104"/>
      <c r="CQ29" s="93"/>
      <c r="CR29" s="94"/>
      <c r="CS29" s="94"/>
      <c r="CT29" s="94"/>
      <c r="CU29" s="94"/>
      <c r="CV29" s="94"/>
      <c r="CW29" s="94"/>
      <c r="CX29" s="95"/>
      <c r="CY29" s="93"/>
      <c r="CZ29" s="94"/>
      <c r="DA29" s="95"/>
      <c r="DC29" s="96"/>
      <c r="DE29" s="99"/>
      <c r="DF29" s="95"/>
      <c r="DH29" s="67">
        <f t="shared" si="10"/>
        <v>0</v>
      </c>
      <c r="DI29" s="7"/>
      <c r="DJ29" s="102"/>
      <c r="DK29" s="68" t="str">
        <f t="shared" si="3"/>
        <v/>
      </c>
      <c r="DL29" s="7"/>
      <c r="DM29" s="104"/>
      <c r="DN29" s="93"/>
      <c r="DO29" s="94"/>
      <c r="DP29" s="94"/>
      <c r="DQ29" s="94"/>
      <c r="DR29" s="94"/>
      <c r="DS29" s="94"/>
      <c r="DT29" s="94"/>
      <c r="DU29" s="95"/>
      <c r="DV29" s="93"/>
      <c r="DW29" s="94"/>
      <c r="DX29" s="95"/>
      <c r="DZ29" s="96"/>
      <c r="EB29" s="99"/>
      <c r="EC29" s="95"/>
      <c r="EE29" s="67">
        <f t="shared" si="11"/>
        <v>0</v>
      </c>
      <c r="EF29" s="7"/>
      <c r="EG29" s="102"/>
      <c r="EH29" s="68" t="str">
        <f t="shared" si="4"/>
        <v/>
      </c>
      <c r="EI29" s="62"/>
    </row>
    <row r="30" spans="1:139" ht="15" customHeight="1" x14ac:dyDescent="0.25">
      <c r="A30" s="58"/>
      <c r="B30" s="104"/>
      <c r="C30" s="93"/>
      <c r="D30" s="94"/>
      <c r="E30" s="94"/>
      <c r="F30" s="94"/>
      <c r="G30" s="94"/>
      <c r="H30" s="94"/>
      <c r="I30" s="94"/>
      <c r="J30" s="95"/>
      <c r="K30" s="93"/>
      <c r="L30" s="94"/>
      <c r="M30" s="95"/>
      <c r="O30" s="96"/>
      <c r="Q30" s="97"/>
      <c r="R30" s="98"/>
      <c r="T30" s="67">
        <f t="shared" si="5"/>
        <v>0</v>
      </c>
      <c r="U30" s="7"/>
      <c r="V30" s="102"/>
      <c r="W30" s="68" t="str">
        <f t="shared" si="6"/>
        <v/>
      </c>
      <c r="Y30" s="104"/>
      <c r="Z30" s="93"/>
      <c r="AA30" s="94"/>
      <c r="AB30" s="94"/>
      <c r="AC30" s="94"/>
      <c r="AD30" s="94"/>
      <c r="AE30" s="94"/>
      <c r="AF30" s="94"/>
      <c r="AG30" s="95"/>
      <c r="AH30" s="93"/>
      <c r="AI30" s="94"/>
      <c r="AJ30" s="95"/>
      <c r="AL30" s="96"/>
      <c r="AN30" s="99"/>
      <c r="AO30" s="95"/>
      <c r="AQ30" s="67">
        <f t="shared" si="7"/>
        <v>0</v>
      </c>
      <c r="AR30" s="7"/>
      <c r="AS30" s="102"/>
      <c r="AT30" s="68" t="str">
        <f t="shared" si="0"/>
        <v/>
      </c>
      <c r="AV30" s="104"/>
      <c r="AW30" s="93"/>
      <c r="AX30" s="94"/>
      <c r="AY30" s="94"/>
      <c r="AZ30" s="94"/>
      <c r="BA30" s="94"/>
      <c r="BB30" s="94"/>
      <c r="BC30" s="94"/>
      <c r="BD30" s="95"/>
      <c r="BE30" s="93"/>
      <c r="BF30" s="94"/>
      <c r="BG30" s="95"/>
      <c r="BI30" s="96"/>
      <c r="BK30" s="99"/>
      <c r="BL30" s="95"/>
      <c r="BN30" s="67">
        <f t="shared" si="8"/>
        <v>0</v>
      </c>
      <c r="BO30" s="7"/>
      <c r="BP30" s="102"/>
      <c r="BQ30" s="68" t="str">
        <f t="shared" si="1"/>
        <v/>
      </c>
      <c r="BS30" s="104"/>
      <c r="BT30" s="93"/>
      <c r="BU30" s="94"/>
      <c r="BV30" s="94"/>
      <c r="BW30" s="94"/>
      <c r="BX30" s="94"/>
      <c r="BY30" s="94"/>
      <c r="BZ30" s="94"/>
      <c r="CA30" s="95"/>
      <c r="CB30" s="93"/>
      <c r="CC30" s="94"/>
      <c r="CD30" s="95"/>
      <c r="CF30" s="96"/>
      <c r="CH30" s="99"/>
      <c r="CI30" s="95"/>
      <c r="CK30" s="67">
        <f t="shared" si="9"/>
        <v>0</v>
      </c>
      <c r="CL30" s="7"/>
      <c r="CM30" s="102"/>
      <c r="CN30" s="68" t="str">
        <f t="shared" si="2"/>
        <v/>
      </c>
      <c r="CO30" s="7"/>
      <c r="CP30" s="104"/>
      <c r="CQ30" s="93"/>
      <c r="CR30" s="94"/>
      <c r="CS30" s="94"/>
      <c r="CT30" s="94"/>
      <c r="CU30" s="94"/>
      <c r="CV30" s="94"/>
      <c r="CW30" s="94"/>
      <c r="CX30" s="95"/>
      <c r="CY30" s="93"/>
      <c r="CZ30" s="94"/>
      <c r="DA30" s="95"/>
      <c r="DC30" s="96"/>
      <c r="DE30" s="99"/>
      <c r="DF30" s="95"/>
      <c r="DH30" s="67">
        <f t="shared" si="10"/>
        <v>0</v>
      </c>
      <c r="DI30" s="7"/>
      <c r="DJ30" s="102"/>
      <c r="DK30" s="68" t="str">
        <f t="shared" si="3"/>
        <v/>
      </c>
      <c r="DL30" s="7"/>
      <c r="DM30" s="104"/>
      <c r="DN30" s="93"/>
      <c r="DO30" s="94"/>
      <c r="DP30" s="94"/>
      <c r="DQ30" s="94"/>
      <c r="DR30" s="94"/>
      <c r="DS30" s="94"/>
      <c r="DT30" s="94"/>
      <c r="DU30" s="95"/>
      <c r="DV30" s="93"/>
      <c r="DW30" s="94"/>
      <c r="DX30" s="95"/>
      <c r="DZ30" s="96"/>
      <c r="EB30" s="99"/>
      <c r="EC30" s="95"/>
      <c r="EE30" s="67">
        <f t="shared" si="11"/>
        <v>0</v>
      </c>
      <c r="EF30" s="7"/>
      <c r="EG30" s="102"/>
      <c r="EH30" s="68" t="str">
        <f t="shared" si="4"/>
        <v/>
      </c>
      <c r="EI30" s="62"/>
    </row>
    <row r="31" spans="1:139" ht="15" customHeight="1" x14ac:dyDescent="0.25">
      <c r="A31" s="58"/>
      <c r="B31" s="104"/>
      <c r="C31" s="93"/>
      <c r="D31" s="94"/>
      <c r="E31" s="94"/>
      <c r="F31" s="94"/>
      <c r="G31" s="94"/>
      <c r="H31" s="94"/>
      <c r="I31" s="94"/>
      <c r="J31" s="95"/>
      <c r="K31" s="93"/>
      <c r="L31" s="94"/>
      <c r="M31" s="95"/>
      <c r="O31" s="96"/>
      <c r="Q31" s="97"/>
      <c r="R31" s="98"/>
      <c r="T31" s="67">
        <f t="shared" si="5"/>
        <v>0</v>
      </c>
      <c r="U31" s="7"/>
      <c r="V31" s="102"/>
      <c r="W31" s="68" t="str">
        <f t="shared" si="6"/>
        <v/>
      </c>
      <c r="Y31" s="104"/>
      <c r="Z31" s="93"/>
      <c r="AA31" s="94"/>
      <c r="AB31" s="94"/>
      <c r="AC31" s="94"/>
      <c r="AD31" s="94"/>
      <c r="AE31" s="94"/>
      <c r="AF31" s="94"/>
      <c r="AG31" s="95"/>
      <c r="AH31" s="93"/>
      <c r="AI31" s="94"/>
      <c r="AJ31" s="95"/>
      <c r="AL31" s="96"/>
      <c r="AN31" s="99"/>
      <c r="AO31" s="95"/>
      <c r="AQ31" s="67">
        <f t="shared" si="7"/>
        <v>0</v>
      </c>
      <c r="AR31" s="7"/>
      <c r="AS31" s="102"/>
      <c r="AT31" s="68" t="str">
        <f t="shared" si="0"/>
        <v/>
      </c>
      <c r="AV31" s="104"/>
      <c r="AW31" s="93"/>
      <c r="AX31" s="94"/>
      <c r="AY31" s="94"/>
      <c r="AZ31" s="94"/>
      <c r="BA31" s="94"/>
      <c r="BB31" s="94"/>
      <c r="BC31" s="94"/>
      <c r="BD31" s="95"/>
      <c r="BE31" s="93"/>
      <c r="BF31" s="94"/>
      <c r="BG31" s="95"/>
      <c r="BI31" s="96"/>
      <c r="BK31" s="99"/>
      <c r="BL31" s="95"/>
      <c r="BN31" s="67">
        <f t="shared" si="8"/>
        <v>0</v>
      </c>
      <c r="BO31" s="7"/>
      <c r="BP31" s="102"/>
      <c r="BQ31" s="68" t="str">
        <f t="shared" si="1"/>
        <v/>
      </c>
      <c r="BS31" s="104"/>
      <c r="BT31" s="93"/>
      <c r="BU31" s="94"/>
      <c r="BV31" s="94"/>
      <c r="BW31" s="94"/>
      <c r="BX31" s="94"/>
      <c r="BY31" s="94"/>
      <c r="BZ31" s="94"/>
      <c r="CA31" s="95"/>
      <c r="CB31" s="93"/>
      <c r="CC31" s="94"/>
      <c r="CD31" s="95"/>
      <c r="CF31" s="96"/>
      <c r="CH31" s="99"/>
      <c r="CI31" s="95"/>
      <c r="CK31" s="67">
        <f t="shared" si="9"/>
        <v>0</v>
      </c>
      <c r="CL31" s="7"/>
      <c r="CM31" s="102"/>
      <c r="CN31" s="68" t="str">
        <f t="shared" si="2"/>
        <v/>
      </c>
      <c r="CO31" s="7"/>
      <c r="CP31" s="104"/>
      <c r="CQ31" s="93"/>
      <c r="CR31" s="94"/>
      <c r="CS31" s="94"/>
      <c r="CT31" s="94"/>
      <c r="CU31" s="94"/>
      <c r="CV31" s="94"/>
      <c r="CW31" s="94"/>
      <c r="CX31" s="95"/>
      <c r="CY31" s="93"/>
      <c r="CZ31" s="94"/>
      <c r="DA31" s="95"/>
      <c r="DC31" s="96"/>
      <c r="DE31" s="99"/>
      <c r="DF31" s="95"/>
      <c r="DH31" s="67">
        <f t="shared" si="10"/>
        <v>0</v>
      </c>
      <c r="DI31" s="7"/>
      <c r="DJ31" s="102"/>
      <c r="DK31" s="68" t="str">
        <f t="shared" si="3"/>
        <v/>
      </c>
      <c r="DL31" s="7"/>
      <c r="DM31" s="104"/>
      <c r="DN31" s="93"/>
      <c r="DO31" s="94"/>
      <c r="DP31" s="94"/>
      <c r="DQ31" s="94"/>
      <c r="DR31" s="94"/>
      <c r="DS31" s="94"/>
      <c r="DT31" s="94"/>
      <c r="DU31" s="95"/>
      <c r="DV31" s="93"/>
      <c r="DW31" s="94"/>
      <c r="DX31" s="95"/>
      <c r="DZ31" s="96"/>
      <c r="EB31" s="99"/>
      <c r="EC31" s="95"/>
      <c r="EE31" s="67">
        <f t="shared" si="11"/>
        <v>0</v>
      </c>
      <c r="EF31" s="7"/>
      <c r="EG31" s="102"/>
      <c r="EH31" s="68" t="str">
        <f t="shared" si="4"/>
        <v/>
      </c>
      <c r="EI31" s="62"/>
    </row>
    <row r="32" spans="1:139" ht="15" customHeight="1" x14ac:dyDescent="0.25">
      <c r="A32" s="58"/>
      <c r="B32" s="104"/>
      <c r="C32" s="93"/>
      <c r="D32" s="94"/>
      <c r="E32" s="94"/>
      <c r="F32" s="94"/>
      <c r="G32" s="94"/>
      <c r="H32" s="94"/>
      <c r="I32" s="94"/>
      <c r="J32" s="95"/>
      <c r="K32" s="93"/>
      <c r="L32" s="94"/>
      <c r="M32" s="95"/>
      <c r="O32" s="96"/>
      <c r="Q32" s="97"/>
      <c r="R32" s="98"/>
      <c r="T32" s="67">
        <f t="shared" si="5"/>
        <v>0</v>
      </c>
      <c r="U32" s="7"/>
      <c r="V32" s="102"/>
      <c r="W32" s="68" t="str">
        <f t="shared" si="6"/>
        <v/>
      </c>
      <c r="Y32" s="104"/>
      <c r="Z32" s="93"/>
      <c r="AA32" s="94"/>
      <c r="AB32" s="94"/>
      <c r="AC32" s="94"/>
      <c r="AD32" s="94"/>
      <c r="AE32" s="94"/>
      <c r="AF32" s="94"/>
      <c r="AG32" s="95"/>
      <c r="AH32" s="93"/>
      <c r="AI32" s="94"/>
      <c r="AJ32" s="95"/>
      <c r="AL32" s="96"/>
      <c r="AN32" s="99"/>
      <c r="AO32" s="95"/>
      <c r="AQ32" s="67">
        <f t="shared" si="7"/>
        <v>0</v>
      </c>
      <c r="AR32" s="7"/>
      <c r="AS32" s="102"/>
      <c r="AT32" s="68" t="str">
        <f t="shared" si="0"/>
        <v/>
      </c>
      <c r="AV32" s="104"/>
      <c r="AW32" s="93"/>
      <c r="AX32" s="94"/>
      <c r="AY32" s="94"/>
      <c r="AZ32" s="94"/>
      <c r="BA32" s="94"/>
      <c r="BB32" s="94"/>
      <c r="BC32" s="94"/>
      <c r="BD32" s="95"/>
      <c r="BE32" s="93"/>
      <c r="BF32" s="94"/>
      <c r="BG32" s="95"/>
      <c r="BI32" s="96"/>
      <c r="BK32" s="99"/>
      <c r="BL32" s="95"/>
      <c r="BN32" s="67">
        <f t="shared" si="8"/>
        <v>0</v>
      </c>
      <c r="BO32" s="7"/>
      <c r="BP32" s="102"/>
      <c r="BQ32" s="68" t="str">
        <f t="shared" si="1"/>
        <v/>
      </c>
      <c r="BS32" s="104"/>
      <c r="BT32" s="93"/>
      <c r="BU32" s="94"/>
      <c r="BV32" s="94"/>
      <c r="BW32" s="94"/>
      <c r="BX32" s="94"/>
      <c r="BY32" s="94"/>
      <c r="BZ32" s="94"/>
      <c r="CA32" s="95"/>
      <c r="CB32" s="93"/>
      <c r="CC32" s="94"/>
      <c r="CD32" s="95"/>
      <c r="CF32" s="96"/>
      <c r="CH32" s="99"/>
      <c r="CI32" s="95"/>
      <c r="CK32" s="67">
        <f t="shared" si="9"/>
        <v>0</v>
      </c>
      <c r="CL32" s="7"/>
      <c r="CM32" s="102"/>
      <c r="CN32" s="68" t="str">
        <f t="shared" si="2"/>
        <v/>
      </c>
      <c r="CO32" s="7"/>
      <c r="CP32" s="104"/>
      <c r="CQ32" s="93"/>
      <c r="CR32" s="94"/>
      <c r="CS32" s="94"/>
      <c r="CT32" s="94"/>
      <c r="CU32" s="94"/>
      <c r="CV32" s="94"/>
      <c r="CW32" s="94"/>
      <c r="CX32" s="95"/>
      <c r="CY32" s="93"/>
      <c r="CZ32" s="94"/>
      <c r="DA32" s="95"/>
      <c r="DC32" s="96"/>
      <c r="DE32" s="99"/>
      <c r="DF32" s="95"/>
      <c r="DH32" s="67">
        <f t="shared" si="10"/>
        <v>0</v>
      </c>
      <c r="DI32" s="7"/>
      <c r="DJ32" s="102"/>
      <c r="DK32" s="68" t="str">
        <f t="shared" si="3"/>
        <v/>
      </c>
      <c r="DL32" s="7"/>
      <c r="DM32" s="104"/>
      <c r="DN32" s="93"/>
      <c r="DO32" s="94"/>
      <c r="DP32" s="94"/>
      <c r="DQ32" s="94"/>
      <c r="DR32" s="94"/>
      <c r="DS32" s="94"/>
      <c r="DT32" s="94"/>
      <c r="DU32" s="95"/>
      <c r="DV32" s="93"/>
      <c r="DW32" s="94"/>
      <c r="DX32" s="95"/>
      <c r="DZ32" s="96"/>
      <c r="EB32" s="99"/>
      <c r="EC32" s="95"/>
      <c r="EE32" s="67">
        <f t="shared" si="11"/>
        <v>0</v>
      </c>
      <c r="EF32" s="7"/>
      <c r="EG32" s="102"/>
      <c r="EH32" s="68" t="str">
        <f t="shared" si="4"/>
        <v/>
      </c>
      <c r="EI32" s="62"/>
    </row>
    <row r="33" spans="1:139" ht="15" customHeight="1" x14ac:dyDescent="0.25">
      <c r="A33" s="58"/>
      <c r="B33" s="104"/>
      <c r="C33" s="93"/>
      <c r="D33" s="94"/>
      <c r="E33" s="94"/>
      <c r="F33" s="94"/>
      <c r="G33" s="94"/>
      <c r="H33" s="94"/>
      <c r="I33" s="94"/>
      <c r="J33" s="95"/>
      <c r="K33" s="93"/>
      <c r="L33" s="94"/>
      <c r="M33" s="95"/>
      <c r="O33" s="96"/>
      <c r="Q33" s="97"/>
      <c r="R33" s="98"/>
      <c r="T33" s="67">
        <f t="shared" si="5"/>
        <v>0</v>
      </c>
      <c r="U33" s="7"/>
      <c r="V33" s="102"/>
      <c r="W33" s="68" t="str">
        <f t="shared" si="6"/>
        <v/>
      </c>
      <c r="Y33" s="104"/>
      <c r="Z33" s="93"/>
      <c r="AA33" s="94"/>
      <c r="AB33" s="94"/>
      <c r="AC33" s="94"/>
      <c r="AD33" s="94"/>
      <c r="AE33" s="94"/>
      <c r="AF33" s="94"/>
      <c r="AG33" s="95"/>
      <c r="AH33" s="93"/>
      <c r="AI33" s="94"/>
      <c r="AJ33" s="95"/>
      <c r="AL33" s="96"/>
      <c r="AN33" s="99"/>
      <c r="AO33" s="95"/>
      <c r="AQ33" s="67">
        <f t="shared" si="7"/>
        <v>0</v>
      </c>
      <c r="AR33" s="7"/>
      <c r="AS33" s="102"/>
      <c r="AT33" s="68" t="str">
        <f t="shared" si="0"/>
        <v/>
      </c>
      <c r="AV33" s="104"/>
      <c r="AW33" s="93"/>
      <c r="AX33" s="94"/>
      <c r="AY33" s="94"/>
      <c r="AZ33" s="94"/>
      <c r="BA33" s="94"/>
      <c r="BB33" s="94"/>
      <c r="BC33" s="94"/>
      <c r="BD33" s="95"/>
      <c r="BE33" s="93"/>
      <c r="BF33" s="94"/>
      <c r="BG33" s="95"/>
      <c r="BI33" s="96"/>
      <c r="BK33" s="99"/>
      <c r="BL33" s="95"/>
      <c r="BN33" s="67">
        <f t="shared" si="8"/>
        <v>0</v>
      </c>
      <c r="BO33" s="7"/>
      <c r="BP33" s="102"/>
      <c r="BQ33" s="68" t="str">
        <f t="shared" si="1"/>
        <v/>
      </c>
      <c r="BS33" s="104"/>
      <c r="BT33" s="93"/>
      <c r="BU33" s="94"/>
      <c r="BV33" s="94"/>
      <c r="BW33" s="94"/>
      <c r="BX33" s="94"/>
      <c r="BY33" s="94"/>
      <c r="BZ33" s="94"/>
      <c r="CA33" s="95"/>
      <c r="CB33" s="93"/>
      <c r="CC33" s="94"/>
      <c r="CD33" s="95"/>
      <c r="CF33" s="96"/>
      <c r="CH33" s="99"/>
      <c r="CI33" s="95"/>
      <c r="CK33" s="67">
        <f t="shared" si="9"/>
        <v>0</v>
      </c>
      <c r="CL33" s="7"/>
      <c r="CM33" s="102"/>
      <c r="CN33" s="68" t="str">
        <f t="shared" si="2"/>
        <v/>
      </c>
      <c r="CO33" s="7"/>
      <c r="CP33" s="104"/>
      <c r="CQ33" s="93"/>
      <c r="CR33" s="94"/>
      <c r="CS33" s="94"/>
      <c r="CT33" s="94"/>
      <c r="CU33" s="94"/>
      <c r="CV33" s="94"/>
      <c r="CW33" s="94"/>
      <c r="CX33" s="95"/>
      <c r="CY33" s="93"/>
      <c r="CZ33" s="94"/>
      <c r="DA33" s="95"/>
      <c r="DC33" s="96"/>
      <c r="DE33" s="99"/>
      <c r="DF33" s="95"/>
      <c r="DH33" s="67">
        <f t="shared" si="10"/>
        <v>0</v>
      </c>
      <c r="DI33" s="7"/>
      <c r="DJ33" s="102"/>
      <c r="DK33" s="68" t="str">
        <f t="shared" si="3"/>
        <v/>
      </c>
      <c r="DL33" s="7"/>
      <c r="DM33" s="104"/>
      <c r="DN33" s="93"/>
      <c r="DO33" s="94"/>
      <c r="DP33" s="94"/>
      <c r="DQ33" s="94"/>
      <c r="DR33" s="94"/>
      <c r="DS33" s="94"/>
      <c r="DT33" s="94"/>
      <c r="DU33" s="95"/>
      <c r="DV33" s="93"/>
      <c r="DW33" s="94"/>
      <c r="DX33" s="95"/>
      <c r="DZ33" s="96"/>
      <c r="EB33" s="99"/>
      <c r="EC33" s="95"/>
      <c r="EE33" s="67">
        <f t="shared" si="11"/>
        <v>0</v>
      </c>
      <c r="EF33" s="7"/>
      <c r="EG33" s="102"/>
      <c r="EH33" s="68" t="str">
        <f t="shared" si="4"/>
        <v/>
      </c>
      <c r="EI33" s="62"/>
    </row>
    <row r="34" spans="1:139" ht="15" customHeight="1" x14ac:dyDescent="0.25">
      <c r="A34" s="58"/>
      <c r="B34" s="104"/>
      <c r="C34" s="93"/>
      <c r="D34" s="94"/>
      <c r="E34" s="94"/>
      <c r="F34" s="94"/>
      <c r="G34" s="94"/>
      <c r="H34" s="94"/>
      <c r="I34" s="94"/>
      <c r="J34" s="95"/>
      <c r="K34" s="93"/>
      <c r="L34" s="94"/>
      <c r="M34" s="95"/>
      <c r="O34" s="96"/>
      <c r="Q34" s="97"/>
      <c r="R34" s="98"/>
      <c r="T34" s="67">
        <f t="shared" si="5"/>
        <v>0</v>
      </c>
      <c r="U34" s="7"/>
      <c r="V34" s="102"/>
      <c r="W34" s="68" t="str">
        <f t="shared" si="6"/>
        <v/>
      </c>
      <c r="Y34" s="104"/>
      <c r="Z34" s="93"/>
      <c r="AA34" s="94"/>
      <c r="AB34" s="94"/>
      <c r="AC34" s="94"/>
      <c r="AD34" s="94"/>
      <c r="AE34" s="94"/>
      <c r="AF34" s="94"/>
      <c r="AG34" s="95"/>
      <c r="AH34" s="93"/>
      <c r="AI34" s="94"/>
      <c r="AJ34" s="95"/>
      <c r="AL34" s="96"/>
      <c r="AN34" s="99"/>
      <c r="AO34" s="95"/>
      <c r="AQ34" s="67">
        <f t="shared" si="7"/>
        <v>0</v>
      </c>
      <c r="AR34" s="7"/>
      <c r="AS34" s="102"/>
      <c r="AT34" s="68" t="str">
        <f t="shared" si="0"/>
        <v/>
      </c>
      <c r="AV34" s="104"/>
      <c r="AW34" s="93"/>
      <c r="AX34" s="94"/>
      <c r="AY34" s="94"/>
      <c r="AZ34" s="94"/>
      <c r="BA34" s="94"/>
      <c r="BB34" s="94"/>
      <c r="BC34" s="94"/>
      <c r="BD34" s="95"/>
      <c r="BE34" s="93"/>
      <c r="BF34" s="94"/>
      <c r="BG34" s="95"/>
      <c r="BI34" s="96"/>
      <c r="BK34" s="99"/>
      <c r="BL34" s="95"/>
      <c r="BN34" s="67">
        <f t="shared" si="8"/>
        <v>0</v>
      </c>
      <c r="BO34" s="7"/>
      <c r="BP34" s="102"/>
      <c r="BQ34" s="68" t="str">
        <f t="shared" si="1"/>
        <v/>
      </c>
      <c r="BS34" s="104"/>
      <c r="BT34" s="93"/>
      <c r="BU34" s="94"/>
      <c r="BV34" s="94"/>
      <c r="BW34" s="94"/>
      <c r="BX34" s="94"/>
      <c r="BY34" s="94"/>
      <c r="BZ34" s="94"/>
      <c r="CA34" s="95"/>
      <c r="CB34" s="93"/>
      <c r="CC34" s="94"/>
      <c r="CD34" s="95"/>
      <c r="CF34" s="96"/>
      <c r="CH34" s="99"/>
      <c r="CI34" s="95"/>
      <c r="CK34" s="67">
        <f t="shared" si="9"/>
        <v>0</v>
      </c>
      <c r="CL34" s="7"/>
      <c r="CM34" s="102"/>
      <c r="CN34" s="68" t="str">
        <f t="shared" si="2"/>
        <v/>
      </c>
      <c r="CO34" s="7"/>
      <c r="CP34" s="104"/>
      <c r="CQ34" s="93"/>
      <c r="CR34" s="94"/>
      <c r="CS34" s="94"/>
      <c r="CT34" s="94"/>
      <c r="CU34" s="94"/>
      <c r="CV34" s="94"/>
      <c r="CW34" s="94"/>
      <c r="CX34" s="95"/>
      <c r="CY34" s="93"/>
      <c r="CZ34" s="94"/>
      <c r="DA34" s="95"/>
      <c r="DC34" s="96"/>
      <c r="DE34" s="99"/>
      <c r="DF34" s="95"/>
      <c r="DH34" s="67">
        <f t="shared" si="10"/>
        <v>0</v>
      </c>
      <c r="DI34" s="7"/>
      <c r="DJ34" s="102"/>
      <c r="DK34" s="68" t="str">
        <f t="shared" si="3"/>
        <v/>
      </c>
      <c r="DL34" s="7"/>
      <c r="DM34" s="104"/>
      <c r="DN34" s="93"/>
      <c r="DO34" s="94"/>
      <c r="DP34" s="94"/>
      <c r="DQ34" s="94"/>
      <c r="DR34" s="94"/>
      <c r="DS34" s="94"/>
      <c r="DT34" s="94"/>
      <c r="DU34" s="95"/>
      <c r="DV34" s="93"/>
      <c r="DW34" s="94"/>
      <c r="DX34" s="95"/>
      <c r="DZ34" s="96"/>
      <c r="EB34" s="99"/>
      <c r="EC34" s="95"/>
      <c r="EE34" s="67">
        <f t="shared" si="11"/>
        <v>0</v>
      </c>
      <c r="EF34" s="7"/>
      <c r="EG34" s="102"/>
      <c r="EH34" s="68" t="str">
        <f t="shared" si="4"/>
        <v/>
      </c>
      <c r="EI34" s="62"/>
    </row>
    <row r="35" spans="1:139" ht="15" customHeight="1" x14ac:dyDescent="0.25">
      <c r="A35" s="58"/>
      <c r="B35" s="104"/>
      <c r="C35" s="93"/>
      <c r="D35" s="94"/>
      <c r="E35" s="94"/>
      <c r="F35" s="94"/>
      <c r="G35" s="94"/>
      <c r="H35" s="94"/>
      <c r="I35" s="94"/>
      <c r="J35" s="95"/>
      <c r="K35" s="93"/>
      <c r="L35" s="94"/>
      <c r="M35" s="95"/>
      <c r="O35" s="96"/>
      <c r="Q35" s="97"/>
      <c r="R35" s="98"/>
      <c r="T35" s="67">
        <f t="shared" si="5"/>
        <v>0</v>
      </c>
      <c r="U35" s="7"/>
      <c r="V35" s="102"/>
      <c r="W35" s="68" t="str">
        <f t="shared" si="6"/>
        <v/>
      </c>
      <c r="Y35" s="104"/>
      <c r="Z35" s="93"/>
      <c r="AA35" s="94"/>
      <c r="AB35" s="94"/>
      <c r="AC35" s="94"/>
      <c r="AD35" s="94"/>
      <c r="AE35" s="94"/>
      <c r="AF35" s="94"/>
      <c r="AG35" s="95"/>
      <c r="AH35" s="93"/>
      <c r="AI35" s="94"/>
      <c r="AJ35" s="95"/>
      <c r="AL35" s="96"/>
      <c r="AN35" s="99"/>
      <c r="AO35" s="95"/>
      <c r="AQ35" s="67">
        <f t="shared" si="7"/>
        <v>0</v>
      </c>
      <c r="AR35" s="7"/>
      <c r="AS35" s="102"/>
      <c r="AT35" s="68" t="str">
        <f t="shared" si="0"/>
        <v/>
      </c>
      <c r="AV35" s="104"/>
      <c r="AW35" s="93"/>
      <c r="AX35" s="94"/>
      <c r="AY35" s="94"/>
      <c r="AZ35" s="94"/>
      <c r="BA35" s="94"/>
      <c r="BB35" s="94"/>
      <c r="BC35" s="94"/>
      <c r="BD35" s="95"/>
      <c r="BE35" s="93"/>
      <c r="BF35" s="94"/>
      <c r="BG35" s="95"/>
      <c r="BI35" s="96"/>
      <c r="BK35" s="99"/>
      <c r="BL35" s="95"/>
      <c r="BN35" s="67">
        <f t="shared" si="8"/>
        <v>0</v>
      </c>
      <c r="BO35" s="7"/>
      <c r="BP35" s="102"/>
      <c r="BQ35" s="68" t="str">
        <f t="shared" si="1"/>
        <v/>
      </c>
      <c r="BS35" s="104"/>
      <c r="BT35" s="93"/>
      <c r="BU35" s="94"/>
      <c r="BV35" s="94"/>
      <c r="BW35" s="94"/>
      <c r="BX35" s="94"/>
      <c r="BY35" s="94"/>
      <c r="BZ35" s="94"/>
      <c r="CA35" s="95"/>
      <c r="CB35" s="93"/>
      <c r="CC35" s="94"/>
      <c r="CD35" s="95"/>
      <c r="CF35" s="96"/>
      <c r="CH35" s="99"/>
      <c r="CI35" s="95"/>
      <c r="CK35" s="67">
        <f t="shared" si="9"/>
        <v>0</v>
      </c>
      <c r="CL35" s="7"/>
      <c r="CM35" s="102"/>
      <c r="CN35" s="68" t="str">
        <f t="shared" si="2"/>
        <v/>
      </c>
      <c r="CO35" s="7"/>
      <c r="CP35" s="104"/>
      <c r="CQ35" s="93"/>
      <c r="CR35" s="94"/>
      <c r="CS35" s="94"/>
      <c r="CT35" s="94"/>
      <c r="CU35" s="94"/>
      <c r="CV35" s="94"/>
      <c r="CW35" s="94"/>
      <c r="CX35" s="95"/>
      <c r="CY35" s="93"/>
      <c r="CZ35" s="94"/>
      <c r="DA35" s="95"/>
      <c r="DC35" s="96"/>
      <c r="DE35" s="99"/>
      <c r="DF35" s="95"/>
      <c r="DH35" s="67">
        <f t="shared" si="10"/>
        <v>0</v>
      </c>
      <c r="DI35" s="7"/>
      <c r="DJ35" s="102"/>
      <c r="DK35" s="68" t="str">
        <f t="shared" si="3"/>
        <v/>
      </c>
      <c r="DL35" s="7"/>
      <c r="DM35" s="104"/>
      <c r="DN35" s="93"/>
      <c r="DO35" s="94"/>
      <c r="DP35" s="94"/>
      <c r="DQ35" s="94"/>
      <c r="DR35" s="94"/>
      <c r="DS35" s="94"/>
      <c r="DT35" s="94"/>
      <c r="DU35" s="95"/>
      <c r="DV35" s="93"/>
      <c r="DW35" s="94"/>
      <c r="DX35" s="95"/>
      <c r="DZ35" s="96"/>
      <c r="EB35" s="99"/>
      <c r="EC35" s="95"/>
      <c r="EE35" s="67">
        <f t="shared" si="11"/>
        <v>0</v>
      </c>
      <c r="EF35" s="7"/>
      <c r="EG35" s="102"/>
      <c r="EH35" s="68" t="str">
        <f t="shared" si="4"/>
        <v/>
      </c>
      <c r="EI35" s="62"/>
    </row>
    <row r="36" spans="1:139" ht="15" customHeight="1" x14ac:dyDescent="0.25">
      <c r="A36" s="58"/>
      <c r="B36" s="104"/>
      <c r="C36" s="93"/>
      <c r="D36" s="94"/>
      <c r="E36" s="94"/>
      <c r="F36" s="94"/>
      <c r="G36" s="94"/>
      <c r="H36" s="94"/>
      <c r="I36" s="94"/>
      <c r="J36" s="95"/>
      <c r="K36" s="93"/>
      <c r="L36" s="94"/>
      <c r="M36" s="95"/>
      <c r="O36" s="96"/>
      <c r="Q36" s="97"/>
      <c r="R36" s="98"/>
      <c r="T36" s="67">
        <f t="shared" si="5"/>
        <v>0</v>
      </c>
      <c r="U36" s="7"/>
      <c r="V36" s="102"/>
      <c r="W36" s="68" t="str">
        <f t="shared" si="6"/>
        <v/>
      </c>
      <c r="Y36" s="104"/>
      <c r="Z36" s="93"/>
      <c r="AA36" s="94"/>
      <c r="AB36" s="94"/>
      <c r="AC36" s="94"/>
      <c r="AD36" s="94"/>
      <c r="AE36" s="94"/>
      <c r="AF36" s="94"/>
      <c r="AG36" s="95"/>
      <c r="AH36" s="93"/>
      <c r="AI36" s="94"/>
      <c r="AJ36" s="95"/>
      <c r="AL36" s="96"/>
      <c r="AN36" s="99"/>
      <c r="AO36" s="95"/>
      <c r="AQ36" s="67">
        <f t="shared" si="7"/>
        <v>0</v>
      </c>
      <c r="AR36" s="7"/>
      <c r="AS36" s="102"/>
      <c r="AT36" s="68" t="str">
        <f t="shared" si="0"/>
        <v/>
      </c>
      <c r="AV36" s="104"/>
      <c r="AW36" s="93"/>
      <c r="AX36" s="94"/>
      <c r="AY36" s="94"/>
      <c r="AZ36" s="94"/>
      <c r="BA36" s="94"/>
      <c r="BB36" s="94"/>
      <c r="BC36" s="94"/>
      <c r="BD36" s="95"/>
      <c r="BE36" s="93"/>
      <c r="BF36" s="94"/>
      <c r="BG36" s="95"/>
      <c r="BI36" s="96"/>
      <c r="BK36" s="99"/>
      <c r="BL36" s="95"/>
      <c r="BN36" s="67">
        <f t="shared" si="8"/>
        <v>0</v>
      </c>
      <c r="BO36" s="7"/>
      <c r="BP36" s="102"/>
      <c r="BQ36" s="68" t="str">
        <f t="shared" si="1"/>
        <v/>
      </c>
      <c r="BS36" s="104"/>
      <c r="BT36" s="93"/>
      <c r="BU36" s="94"/>
      <c r="BV36" s="94"/>
      <c r="BW36" s="94"/>
      <c r="BX36" s="94"/>
      <c r="BY36" s="94"/>
      <c r="BZ36" s="94"/>
      <c r="CA36" s="95"/>
      <c r="CB36" s="93"/>
      <c r="CC36" s="94"/>
      <c r="CD36" s="95"/>
      <c r="CF36" s="96"/>
      <c r="CH36" s="99"/>
      <c r="CI36" s="95"/>
      <c r="CK36" s="67">
        <f t="shared" si="9"/>
        <v>0</v>
      </c>
      <c r="CL36" s="7"/>
      <c r="CM36" s="102"/>
      <c r="CN36" s="68" t="str">
        <f t="shared" si="2"/>
        <v/>
      </c>
      <c r="CO36" s="7"/>
      <c r="CP36" s="104"/>
      <c r="CQ36" s="93"/>
      <c r="CR36" s="94"/>
      <c r="CS36" s="94"/>
      <c r="CT36" s="94"/>
      <c r="CU36" s="94"/>
      <c r="CV36" s="94"/>
      <c r="CW36" s="94"/>
      <c r="CX36" s="95"/>
      <c r="CY36" s="93"/>
      <c r="CZ36" s="94"/>
      <c r="DA36" s="95"/>
      <c r="DC36" s="96"/>
      <c r="DE36" s="99"/>
      <c r="DF36" s="95"/>
      <c r="DH36" s="67">
        <f t="shared" si="10"/>
        <v>0</v>
      </c>
      <c r="DI36" s="7"/>
      <c r="DJ36" s="102"/>
      <c r="DK36" s="68" t="str">
        <f t="shared" si="3"/>
        <v/>
      </c>
      <c r="DL36" s="7"/>
      <c r="DM36" s="104"/>
      <c r="DN36" s="93"/>
      <c r="DO36" s="94"/>
      <c r="DP36" s="94"/>
      <c r="DQ36" s="94"/>
      <c r="DR36" s="94"/>
      <c r="DS36" s="94"/>
      <c r="DT36" s="94"/>
      <c r="DU36" s="95"/>
      <c r="DV36" s="93"/>
      <c r="DW36" s="94"/>
      <c r="DX36" s="95"/>
      <c r="DZ36" s="96"/>
      <c r="EB36" s="99"/>
      <c r="EC36" s="95"/>
      <c r="EE36" s="67">
        <f t="shared" si="11"/>
        <v>0</v>
      </c>
      <c r="EF36" s="7"/>
      <c r="EG36" s="102"/>
      <c r="EH36" s="68" t="str">
        <f t="shared" si="4"/>
        <v/>
      </c>
      <c r="EI36" s="62"/>
    </row>
    <row r="37" spans="1:139" ht="15" customHeight="1" x14ac:dyDescent="0.25">
      <c r="A37" s="58"/>
      <c r="B37" s="104"/>
      <c r="C37" s="93"/>
      <c r="D37" s="94"/>
      <c r="E37" s="94"/>
      <c r="F37" s="94"/>
      <c r="G37" s="94"/>
      <c r="H37" s="94"/>
      <c r="I37" s="94"/>
      <c r="J37" s="95"/>
      <c r="K37" s="93"/>
      <c r="L37" s="94"/>
      <c r="M37" s="95"/>
      <c r="O37" s="96"/>
      <c r="Q37" s="97"/>
      <c r="R37" s="98"/>
      <c r="T37" s="67">
        <f t="shared" si="5"/>
        <v>0</v>
      </c>
      <c r="U37" s="7"/>
      <c r="V37" s="102"/>
      <c r="W37" s="68" t="str">
        <f t="shared" si="6"/>
        <v/>
      </c>
      <c r="Y37" s="104"/>
      <c r="Z37" s="93"/>
      <c r="AA37" s="94"/>
      <c r="AB37" s="94"/>
      <c r="AC37" s="94"/>
      <c r="AD37" s="94"/>
      <c r="AE37" s="94"/>
      <c r="AF37" s="94"/>
      <c r="AG37" s="95"/>
      <c r="AH37" s="93"/>
      <c r="AI37" s="94"/>
      <c r="AJ37" s="95"/>
      <c r="AL37" s="96"/>
      <c r="AN37" s="99"/>
      <c r="AO37" s="95"/>
      <c r="AQ37" s="67">
        <f t="shared" si="7"/>
        <v>0</v>
      </c>
      <c r="AR37" s="7"/>
      <c r="AS37" s="102"/>
      <c r="AT37" s="68" t="str">
        <f t="shared" si="0"/>
        <v/>
      </c>
      <c r="AV37" s="104"/>
      <c r="AW37" s="93"/>
      <c r="AX37" s="94"/>
      <c r="AY37" s="94"/>
      <c r="AZ37" s="94"/>
      <c r="BA37" s="94"/>
      <c r="BB37" s="94"/>
      <c r="BC37" s="94"/>
      <c r="BD37" s="95"/>
      <c r="BE37" s="93"/>
      <c r="BF37" s="94"/>
      <c r="BG37" s="95"/>
      <c r="BI37" s="96"/>
      <c r="BK37" s="99"/>
      <c r="BL37" s="95"/>
      <c r="BN37" s="67">
        <f t="shared" si="8"/>
        <v>0</v>
      </c>
      <c r="BO37" s="7"/>
      <c r="BP37" s="102"/>
      <c r="BQ37" s="68" t="str">
        <f t="shared" si="1"/>
        <v/>
      </c>
      <c r="BS37" s="104"/>
      <c r="BT37" s="93"/>
      <c r="BU37" s="94"/>
      <c r="BV37" s="94"/>
      <c r="BW37" s="94"/>
      <c r="BX37" s="94"/>
      <c r="BY37" s="94"/>
      <c r="BZ37" s="94"/>
      <c r="CA37" s="95"/>
      <c r="CB37" s="93"/>
      <c r="CC37" s="94"/>
      <c r="CD37" s="95"/>
      <c r="CF37" s="96"/>
      <c r="CH37" s="99"/>
      <c r="CI37" s="95"/>
      <c r="CK37" s="67">
        <f t="shared" si="9"/>
        <v>0</v>
      </c>
      <c r="CL37" s="7"/>
      <c r="CM37" s="102"/>
      <c r="CN37" s="68" t="str">
        <f t="shared" si="2"/>
        <v/>
      </c>
      <c r="CO37" s="7"/>
      <c r="CP37" s="104"/>
      <c r="CQ37" s="93"/>
      <c r="CR37" s="94"/>
      <c r="CS37" s="94"/>
      <c r="CT37" s="94"/>
      <c r="CU37" s="94"/>
      <c r="CV37" s="94"/>
      <c r="CW37" s="94"/>
      <c r="CX37" s="95"/>
      <c r="CY37" s="93"/>
      <c r="CZ37" s="94"/>
      <c r="DA37" s="95"/>
      <c r="DC37" s="96"/>
      <c r="DE37" s="99"/>
      <c r="DF37" s="95"/>
      <c r="DH37" s="67">
        <f t="shared" si="10"/>
        <v>0</v>
      </c>
      <c r="DI37" s="7"/>
      <c r="DJ37" s="102"/>
      <c r="DK37" s="68" t="str">
        <f t="shared" si="3"/>
        <v/>
      </c>
      <c r="DL37" s="7"/>
      <c r="DM37" s="104"/>
      <c r="DN37" s="93"/>
      <c r="DO37" s="94"/>
      <c r="DP37" s="94"/>
      <c r="DQ37" s="94"/>
      <c r="DR37" s="94"/>
      <c r="DS37" s="94"/>
      <c r="DT37" s="94"/>
      <c r="DU37" s="95"/>
      <c r="DV37" s="93"/>
      <c r="DW37" s="94"/>
      <c r="DX37" s="95"/>
      <c r="DZ37" s="96"/>
      <c r="EB37" s="99"/>
      <c r="EC37" s="95"/>
      <c r="EE37" s="67">
        <f t="shared" si="11"/>
        <v>0</v>
      </c>
      <c r="EF37" s="7"/>
      <c r="EG37" s="102"/>
      <c r="EH37" s="68" t="str">
        <f t="shared" si="4"/>
        <v/>
      </c>
      <c r="EI37" s="62"/>
    </row>
    <row r="38" spans="1:139" ht="15" customHeight="1" x14ac:dyDescent="0.25">
      <c r="A38" s="58"/>
      <c r="B38" s="104"/>
      <c r="C38" s="93"/>
      <c r="D38" s="94"/>
      <c r="E38" s="94"/>
      <c r="F38" s="94"/>
      <c r="G38" s="94"/>
      <c r="H38" s="94"/>
      <c r="I38" s="94"/>
      <c r="J38" s="95"/>
      <c r="K38" s="93"/>
      <c r="L38" s="94"/>
      <c r="M38" s="95"/>
      <c r="O38" s="96"/>
      <c r="Q38" s="97"/>
      <c r="R38" s="98"/>
      <c r="T38" s="67">
        <f t="shared" si="5"/>
        <v>0</v>
      </c>
      <c r="U38" s="7"/>
      <c r="V38" s="102"/>
      <c r="W38" s="68" t="str">
        <f t="shared" si="6"/>
        <v/>
      </c>
      <c r="Y38" s="104"/>
      <c r="Z38" s="93"/>
      <c r="AA38" s="94"/>
      <c r="AB38" s="94"/>
      <c r="AC38" s="94"/>
      <c r="AD38" s="94"/>
      <c r="AE38" s="94"/>
      <c r="AF38" s="94"/>
      <c r="AG38" s="95"/>
      <c r="AH38" s="93"/>
      <c r="AI38" s="94"/>
      <c r="AJ38" s="95"/>
      <c r="AL38" s="96"/>
      <c r="AN38" s="99"/>
      <c r="AO38" s="95"/>
      <c r="AQ38" s="67">
        <f t="shared" si="7"/>
        <v>0</v>
      </c>
      <c r="AR38" s="7"/>
      <c r="AS38" s="102"/>
      <c r="AT38" s="68" t="str">
        <f t="shared" si="0"/>
        <v/>
      </c>
      <c r="AV38" s="104"/>
      <c r="AW38" s="93"/>
      <c r="AX38" s="94"/>
      <c r="AY38" s="94"/>
      <c r="AZ38" s="94"/>
      <c r="BA38" s="94"/>
      <c r="BB38" s="94"/>
      <c r="BC38" s="94"/>
      <c r="BD38" s="95"/>
      <c r="BE38" s="93"/>
      <c r="BF38" s="94"/>
      <c r="BG38" s="95"/>
      <c r="BI38" s="96"/>
      <c r="BK38" s="99"/>
      <c r="BL38" s="95"/>
      <c r="BN38" s="67">
        <f t="shared" si="8"/>
        <v>0</v>
      </c>
      <c r="BO38" s="7"/>
      <c r="BP38" s="102"/>
      <c r="BQ38" s="68" t="str">
        <f t="shared" si="1"/>
        <v/>
      </c>
      <c r="BS38" s="104"/>
      <c r="BT38" s="93"/>
      <c r="BU38" s="94"/>
      <c r="BV38" s="94"/>
      <c r="BW38" s="94"/>
      <c r="BX38" s="94"/>
      <c r="BY38" s="94"/>
      <c r="BZ38" s="94"/>
      <c r="CA38" s="95"/>
      <c r="CB38" s="93"/>
      <c r="CC38" s="94"/>
      <c r="CD38" s="95"/>
      <c r="CF38" s="96"/>
      <c r="CH38" s="99"/>
      <c r="CI38" s="95"/>
      <c r="CK38" s="67">
        <f t="shared" si="9"/>
        <v>0</v>
      </c>
      <c r="CL38" s="7"/>
      <c r="CM38" s="102"/>
      <c r="CN38" s="68" t="str">
        <f t="shared" si="2"/>
        <v/>
      </c>
      <c r="CO38" s="7"/>
      <c r="CP38" s="104"/>
      <c r="CQ38" s="93"/>
      <c r="CR38" s="94"/>
      <c r="CS38" s="94"/>
      <c r="CT38" s="94"/>
      <c r="CU38" s="94"/>
      <c r="CV38" s="94"/>
      <c r="CW38" s="94"/>
      <c r="CX38" s="95"/>
      <c r="CY38" s="93"/>
      <c r="CZ38" s="94"/>
      <c r="DA38" s="95"/>
      <c r="DC38" s="96"/>
      <c r="DE38" s="99"/>
      <c r="DF38" s="95"/>
      <c r="DH38" s="67">
        <f t="shared" si="10"/>
        <v>0</v>
      </c>
      <c r="DI38" s="7"/>
      <c r="DJ38" s="102"/>
      <c r="DK38" s="68" t="str">
        <f t="shared" si="3"/>
        <v/>
      </c>
      <c r="DL38" s="7"/>
      <c r="DM38" s="104"/>
      <c r="DN38" s="93"/>
      <c r="DO38" s="94"/>
      <c r="DP38" s="94"/>
      <c r="DQ38" s="94"/>
      <c r="DR38" s="94"/>
      <c r="DS38" s="94"/>
      <c r="DT38" s="94"/>
      <c r="DU38" s="95"/>
      <c r="DV38" s="93"/>
      <c r="DW38" s="94"/>
      <c r="DX38" s="95"/>
      <c r="DZ38" s="96"/>
      <c r="EB38" s="99"/>
      <c r="EC38" s="95"/>
      <c r="EE38" s="67">
        <f t="shared" si="11"/>
        <v>0</v>
      </c>
      <c r="EF38" s="7"/>
      <c r="EG38" s="102"/>
      <c r="EH38" s="68" t="str">
        <f t="shared" si="4"/>
        <v/>
      </c>
      <c r="EI38" s="62"/>
    </row>
    <row r="39" spans="1:139" ht="15" customHeight="1" x14ac:dyDescent="0.25">
      <c r="A39" s="58"/>
      <c r="B39" s="58"/>
      <c r="R39" s="21" t="s">
        <v>30</v>
      </c>
      <c r="T39" s="69">
        <f>SUM(T9:T38)</f>
        <v>0</v>
      </c>
      <c r="U39" s="70"/>
      <c r="V39" s="71">
        <f>SUM(V9:V38)</f>
        <v>0</v>
      </c>
      <c r="W39" s="68" t="str">
        <f t="shared" ref="W39" si="12">IFERROR(IF(ISNUMBER(V39),V39/T39,""),"-")</f>
        <v>-</v>
      </c>
      <c r="Y39" s="58"/>
      <c r="AO39" s="21" t="s">
        <v>30</v>
      </c>
      <c r="AQ39" s="69">
        <f>SUM(AQ9:AQ38)</f>
        <v>0</v>
      </c>
      <c r="AR39" s="70"/>
      <c r="AS39" s="71">
        <f>SUM(AS9:AS38)</f>
        <v>0</v>
      </c>
      <c r="AT39" s="68" t="str">
        <f t="shared" si="0"/>
        <v>-</v>
      </c>
      <c r="AV39" s="58"/>
      <c r="BL39" s="21" t="s">
        <v>30</v>
      </c>
      <c r="BN39" s="69">
        <f>SUM(BN9:BN38)</f>
        <v>0</v>
      </c>
      <c r="BO39" s="70"/>
      <c r="BP39" s="71">
        <f>SUM(BP9:BP38)</f>
        <v>0</v>
      </c>
      <c r="BQ39" s="68" t="str">
        <f t="shared" si="1"/>
        <v>-</v>
      </c>
      <c r="BS39" s="58"/>
      <c r="CI39" s="21" t="s">
        <v>30</v>
      </c>
      <c r="CK39" s="69">
        <f>SUM(CK9:CK38)</f>
        <v>0</v>
      </c>
      <c r="CL39" s="70"/>
      <c r="CM39" s="71">
        <f>SUM(CM9:CM38)</f>
        <v>0</v>
      </c>
      <c r="CN39" s="68" t="str">
        <f t="shared" si="2"/>
        <v>-</v>
      </c>
      <c r="CO39" s="7"/>
      <c r="CP39" s="58"/>
      <c r="DE39" s="100"/>
      <c r="DF39" s="101" t="s">
        <v>30</v>
      </c>
      <c r="DH39" s="69">
        <f>SUM(DH9:DH38)</f>
        <v>0</v>
      </c>
      <c r="DI39" s="70"/>
      <c r="DJ39" s="71">
        <f>SUM(DJ9:DJ38)</f>
        <v>0</v>
      </c>
      <c r="DK39" s="68" t="str">
        <f t="shared" si="3"/>
        <v>-</v>
      </c>
      <c r="DL39" s="70"/>
      <c r="DM39" s="58"/>
      <c r="EC39" s="21" t="s">
        <v>30</v>
      </c>
      <c r="EE39" s="69">
        <f>SUM(EE9:EE38)</f>
        <v>0</v>
      </c>
      <c r="EF39" s="70"/>
      <c r="EG39" s="71">
        <f>SUM(EG9:EG38)</f>
        <v>0</v>
      </c>
      <c r="EH39" s="72" t="str">
        <f t="shared" si="4"/>
        <v>-</v>
      </c>
      <c r="EI39" s="62"/>
    </row>
    <row r="40" spans="1:139" ht="15" customHeight="1" x14ac:dyDescent="0.25">
      <c r="A40" s="58"/>
      <c r="B40" s="148"/>
      <c r="C40" s="150" t="s">
        <v>147</v>
      </c>
      <c r="Y40" s="58"/>
      <c r="Z40" s="150" t="s">
        <v>147</v>
      </c>
      <c r="AV40" s="58"/>
      <c r="AW40" s="150" t="s">
        <v>147</v>
      </c>
      <c r="BS40" s="58"/>
      <c r="BT40" s="150" t="s">
        <v>147</v>
      </c>
      <c r="CP40" s="58"/>
      <c r="CQ40" s="150" t="s">
        <v>147</v>
      </c>
      <c r="DM40" s="58"/>
      <c r="DN40" s="150" t="s">
        <v>147</v>
      </c>
      <c r="EI40" s="62"/>
    </row>
    <row r="41" spans="1:139" ht="15" customHeight="1" x14ac:dyDescent="0.25">
      <c r="A41" s="58"/>
      <c r="B41" s="59"/>
      <c r="C41" s="9" t="s">
        <v>12</v>
      </c>
      <c r="D41" s="5"/>
      <c r="E41" s="76"/>
      <c r="F41" s="5"/>
      <c r="G41" s="5"/>
      <c r="H41" s="5"/>
      <c r="I41" s="5"/>
      <c r="J41" s="5"/>
      <c r="K41" s="5"/>
      <c r="L41" s="5"/>
      <c r="M41" s="5"/>
      <c r="N41" s="5"/>
      <c r="O41" s="5"/>
      <c r="P41" s="5"/>
      <c r="Q41" s="5"/>
      <c r="R41" s="5"/>
      <c r="S41" s="5"/>
      <c r="T41" s="5"/>
      <c r="Y41" s="59"/>
      <c r="Z41" s="9" t="s">
        <v>12</v>
      </c>
      <c r="AA41" s="5"/>
      <c r="AB41" s="76"/>
      <c r="AC41" s="5"/>
      <c r="AD41" s="5"/>
      <c r="AE41" s="5"/>
      <c r="AF41" s="5"/>
      <c r="AG41" s="5"/>
      <c r="AH41" s="5"/>
      <c r="AI41" s="5"/>
      <c r="AJ41" s="5"/>
      <c r="AK41" s="5"/>
      <c r="AL41" s="5"/>
      <c r="AM41" s="5"/>
      <c r="AN41" s="5"/>
      <c r="AO41" s="5"/>
      <c r="AP41" s="5"/>
      <c r="AQ41" s="5"/>
      <c r="AV41" s="59"/>
      <c r="AW41" s="9" t="s">
        <v>12</v>
      </c>
      <c r="AX41" s="5"/>
      <c r="AY41" s="76"/>
      <c r="AZ41" s="5"/>
      <c r="BA41" s="5"/>
      <c r="BB41" s="5"/>
      <c r="BC41" s="5"/>
      <c r="BD41" s="5"/>
      <c r="BE41" s="5"/>
      <c r="BF41" s="5"/>
      <c r="BG41" s="5"/>
      <c r="BH41" s="5"/>
      <c r="BI41" s="5"/>
      <c r="BJ41" s="5"/>
      <c r="BK41" s="5"/>
      <c r="BL41" s="5"/>
      <c r="BM41" s="5"/>
      <c r="BN41" s="5"/>
      <c r="BS41" s="59"/>
      <c r="BT41" s="9" t="s">
        <v>12</v>
      </c>
      <c r="BU41" s="5"/>
      <c r="BV41" s="76"/>
      <c r="BW41" s="5"/>
      <c r="BX41" s="5"/>
      <c r="BY41" s="5"/>
      <c r="BZ41" s="5"/>
      <c r="CA41" s="5"/>
      <c r="CB41" s="5"/>
      <c r="CC41" s="5"/>
      <c r="CD41" s="5"/>
      <c r="CE41" s="5"/>
      <c r="CF41" s="5"/>
      <c r="CG41" s="5"/>
      <c r="CH41" s="5"/>
      <c r="CI41" s="5"/>
      <c r="CJ41" s="5"/>
      <c r="CK41" s="5"/>
      <c r="CP41" s="59"/>
      <c r="CQ41" s="9" t="s">
        <v>12</v>
      </c>
      <c r="CR41" s="5"/>
      <c r="CS41" s="76"/>
      <c r="CT41" s="5"/>
      <c r="CU41" s="5"/>
      <c r="CV41" s="5"/>
      <c r="CW41" s="5"/>
      <c r="CX41" s="5"/>
      <c r="CY41" s="5"/>
      <c r="CZ41" s="5"/>
      <c r="DA41" s="5"/>
      <c r="DB41" s="5"/>
      <c r="DC41" s="5"/>
      <c r="DD41" s="5"/>
      <c r="DE41" s="5"/>
      <c r="DF41" s="5"/>
      <c r="DG41" s="5"/>
      <c r="DH41" s="5"/>
      <c r="DM41" s="59"/>
      <c r="DN41" s="9" t="s">
        <v>12</v>
      </c>
      <c r="DO41" s="5"/>
      <c r="DP41" s="76"/>
      <c r="DQ41" s="5"/>
      <c r="DR41" s="5"/>
      <c r="DS41" s="5"/>
      <c r="DT41" s="5"/>
      <c r="DU41" s="5"/>
      <c r="DV41" s="5"/>
      <c r="DW41" s="5"/>
      <c r="DX41" s="5"/>
      <c r="DY41" s="5"/>
      <c r="DZ41" s="5"/>
      <c r="EA41" s="5"/>
      <c r="EB41" s="5"/>
      <c r="EC41" s="5"/>
      <c r="ED41" s="5"/>
      <c r="EE41" s="5"/>
      <c r="EI41" s="62"/>
    </row>
    <row r="42" spans="1:139" ht="15" customHeight="1" x14ac:dyDescent="0.25">
      <c r="A42" s="58"/>
      <c r="B42" s="63" t="s">
        <v>146</v>
      </c>
      <c r="C42" s="73" t="s">
        <v>22</v>
      </c>
      <c r="D42" s="73"/>
      <c r="E42" s="73"/>
      <c r="F42" s="73"/>
      <c r="G42" s="73"/>
      <c r="H42" s="73"/>
      <c r="I42" s="73"/>
      <c r="J42" s="73"/>
      <c r="K42" s="73" t="s">
        <v>23</v>
      </c>
      <c r="L42" s="73"/>
      <c r="M42" s="73"/>
      <c r="O42" s="34" t="s">
        <v>104</v>
      </c>
      <c r="Q42" s="6" t="s">
        <v>24</v>
      </c>
      <c r="R42" s="6" t="s">
        <v>25</v>
      </c>
      <c r="T42" s="74" t="s">
        <v>26</v>
      </c>
      <c r="U42" s="74"/>
      <c r="V42" s="74" t="s">
        <v>27</v>
      </c>
      <c r="W42" s="74" t="s">
        <v>28</v>
      </c>
      <c r="X42" s="74"/>
      <c r="Y42" s="63" t="s">
        <v>146</v>
      </c>
      <c r="Z42" s="73" t="s">
        <v>22</v>
      </c>
      <c r="AA42" s="73"/>
      <c r="AB42" s="73"/>
      <c r="AC42" s="73"/>
      <c r="AD42" s="73"/>
      <c r="AE42" s="73"/>
      <c r="AF42" s="73"/>
      <c r="AG42" s="73"/>
      <c r="AH42" s="73" t="s">
        <v>23</v>
      </c>
      <c r="AI42" s="73"/>
      <c r="AJ42" s="73"/>
      <c r="AL42" s="34" t="s">
        <v>104</v>
      </c>
      <c r="AN42" s="74" t="s">
        <v>24</v>
      </c>
      <c r="AO42" s="74" t="s">
        <v>25</v>
      </c>
      <c r="AQ42" s="74" t="s">
        <v>26</v>
      </c>
      <c r="AR42" s="74"/>
      <c r="AS42" s="74" t="s">
        <v>27</v>
      </c>
      <c r="AT42" s="74" t="s">
        <v>28</v>
      </c>
      <c r="AU42" s="74"/>
      <c r="AV42" s="63" t="s">
        <v>146</v>
      </c>
      <c r="AW42" s="73" t="s">
        <v>22</v>
      </c>
      <c r="AX42" s="73"/>
      <c r="AY42" s="73"/>
      <c r="AZ42" s="73"/>
      <c r="BA42" s="73"/>
      <c r="BB42" s="73"/>
      <c r="BC42" s="73"/>
      <c r="BD42" s="73"/>
      <c r="BE42" s="73" t="s">
        <v>23</v>
      </c>
      <c r="BF42" s="73"/>
      <c r="BG42" s="73"/>
      <c r="BI42" s="34" t="s">
        <v>104</v>
      </c>
      <c r="BK42" s="74" t="s">
        <v>24</v>
      </c>
      <c r="BL42" s="74" t="s">
        <v>25</v>
      </c>
      <c r="BN42" s="74" t="s">
        <v>26</v>
      </c>
      <c r="BO42" s="74"/>
      <c r="BP42" s="74" t="s">
        <v>27</v>
      </c>
      <c r="BQ42" s="74" t="s">
        <v>28</v>
      </c>
      <c r="BR42" s="74"/>
      <c r="BS42" s="63" t="s">
        <v>146</v>
      </c>
      <c r="BT42" s="73" t="s">
        <v>22</v>
      </c>
      <c r="BU42" s="73"/>
      <c r="BV42" s="73"/>
      <c r="BW42" s="73"/>
      <c r="BX42" s="73"/>
      <c r="BY42" s="73"/>
      <c r="BZ42" s="73"/>
      <c r="CA42" s="73"/>
      <c r="CB42" s="73" t="s">
        <v>23</v>
      </c>
      <c r="CC42" s="73"/>
      <c r="CD42" s="73"/>
      <c r="CF42" s="34" t="s">
        <v>104</v>
      </c>
      <c r="CH42" s="74" t="s">
        <v>24</v>
      </c>
      <c r="CI42" s="74" t="s">
        <v>25</v>
      </c>
      <c r="CK42" s="74" t="s">
        <v>26</v>
      </c>
      <c r="CL42" s="74"/>
      <c r="CM42" s="74" t="s">
        <v>27</v>
      </c>
      <c r="CN42" s="74" t="s">
        <v>28</v>
      </c>
      <c r="CO42" s="74"/>
      <c r="CP42" s="63" t="s">
        <v>146</v>
      </c>
      <c r="CQ42" s="73" t="s">
        <v>22</v>
      </c>
      <c r="CR42" s="73"/>
      <c r="CS42" s="73"/>
      <c r="CT42" s="73"/>
      <c r="CU42" s="73"/>
      <c r="CV42" s="73"/>
      <c r="CW42" s="73"/>
      <c r="CX42" s="73"/>
      <c r="CY42" s="73" t="s">
        <v>23</v>
      </c>
      <c r="CZ42" s="73"/>
      <c r="DA42" s="73"/>
      <c r="DC42" s="34" t="s">
        <v>104</v>
      </c>
      <c r="DE42" s="74" t="s">
        <v>24</v>
      </c>
      <c r="DF42" s="74" t="s">
        <v>25</v>
      </c>
      <c r="DH42" s="74" t="s">
        <v>26</v>
      </c>
      <c r="DI42" s="74"/>
      <c r="DJ42" s="74" t="s">
        <v>27</v>
      </c>
      <c r="DK42" s="74" t="s">
        <v>28</v>
      </c>
      <c r="DL42" s="74"/>
      <c r="DM42" s="63" t="s">
        <v>146</v>
      </c>
      <c r="DN42" s="73" t="s">
        <v>22</v>
      </c>
      <c r="DO42" s="73"/>
      <c r="DP42" s="73"/>
      <c r="DQ42" s="73"/>
      <c r="DR42" s="73"/>
      <c r="DS42" s="73"/>
      <c r="DT42" s="73"/>
      <c r="DU42" s="73"/>
      <c r="DV42" s="73" t="s">
        <v>23</v>
      </c>
      <c r="DW42" s="73"/>
      <c r="DX42" s="73"/>
      <c r="DZ42" s="34" t="s">
        <v>104</v>
      </c>
      <c r="EB42" s="74" t="s">
        <v>24</v>
      </c>
      <c r="EC42" s="74" t="s">
        <v>25</v>
      </c>
      <c r="EE42" s="74" t="s">
        <v>26</v>
      </c>
      <c r="EF42" s="74"/>
      <c r="EG42" s="74" t="s">
        <v>27</v>
      </c>
      <c r="EH42" s="74" t="s">
        <v>28</v>
      </c>
      <c r="EI42" s="62"/>
    </row>
    <row r="43" spans="1:139" ht="15" customHeight="1" x14ac:dyDescent="0.25">
      <c r="A43" s="58"/>
      <c r="B43" s="104"/>
      <c r="C43" s="93"/>
      <c r="D43" s="94"/>
      <c r="E43" s="94"/>
      <c r="F43" s="94"/>
      <c r="G43" s="94"/>
      <c r="H43" s="94"/>
      <c r="I43" s="94"/>
      <c r="J43" s="95"/>
      <c r="K43" s="93"/>
      <c r="L43" s="94"/>
      <c r="M43" s="95"/>
      <c r="O43" s="96"/>
      <c r="Q43" s="97"/>
      <c r="R43" s="98"/>
      <c r="T43" s="67">
        <f>ROUND(IFERROR(Q43*R43,0),0)</f>
        <v>0</v>
      </c>
      <c r="U43" s="7"/>
      <c r="V43" s="102"/>
      <c r="W43" s="68" t="str">
        <f t="shared" ref="W43:W73" si="13">IFERROR(IF(ISNUMBER(V43),V43/T43,""),"-")</f>
        <v/>
      </c>
      <c r="Y43" s="104"/>
      <c r="Z43" s="93"/>
      <c r="AA43" s="94"/>
      <c r="AB43" s="94"/>
      <c r="AC43" s="94"/>
      <c r="AD43" s="94"/>
      <c r="AE43" s="94"/>
      <c r="AF43" s="94"/>
      <c r="AG43" s="95"/>
      <c r="AH43" s="93"/>
      <c r="AI43" s="94"/>
      <c r="AJ43" s="95"/>
      <c r="AL43" s="96"/>
      <c r="AN43" s="99"/>
      <c r="AO43" s="95"/>
      <c r="AQ43" s="67">
        <f t="shared" ref="AQ43:AQ72" si="14">ROUND(IFERROR(AN43*AO43,0),0)</f>
        <v>0</v>
      </c>
      <c r="AR43" s="7"/>
      <c r="AS43" s="102"/>
      <c r="AT43" s="68" t="str">
        <f t="shared" ref="AT43:AT73" si="15">IFERROR(IF(ISNUMBER(AS43),AS43/AQ43,""),"-")</f>
        <v/>
      </c>
      <c r="AV43" s="104"/>
      <c r="AW43" s="93"/>
      <c r="AX43" s="94"/>
      <c r="AY43" s="94"/>
      <c r="AZ43" s="94"/>
      <c r="BA43" s="94"/>
      <c r="BB43" s="94"/>
      <c r="BC43" s="94"/>
      <c r="BD43" s="95"/>
      <c r="BE43" s="93"/>
      <c r="BF43" s="94"/>
      <c r="BG43" s="95"/>
      <c r="BI43" s="96"/>
      <c r="BK43" s="99"/>
      <c r="BL43" s="95"/>
      <c r="BN43" s="67">
        <f t="shared" ref="BN43:BN72" si="16">ROUND(IFERROR(BK43*BL43,0),0)</f>
        <v>0</v>
      </c>
      <c r="BO43" s="7"/>
      <c r="BP43" s="102"/>
      <c r="BQ43" s="68" t="str">
        <f t="shared" ref="BQ43:BQ73" si="17">IFERROR(IF(ISNUMBER(BP43),BP43/BN43,""),"-")</f>
        <v/>
      </c>
      <c r="BS43" s="104"/>
      <c r="BT43" s="93"/>
      <c r="BU43" s="94"/>
      <c r="BV43" s="94"/>
      <c r="BW43" s="94"/>
      <c r="BX43" s="94"/>
      <c r="BY43" s="94"/>
      <c r="BZ43" s="94"/>
      <c r="CA43" s="95"/>
      <c r="CB43" s="93"/>
      <c r="CC43" s="94"/>
      <c r="CD43" s="95"/>
      <c r="CF43" s="96"/>
      <c r="CH43" s="99"/>
      <c r="CI43" s="95"/>
      <c r="CK43" s="67">
        <f t="shared" ref="CK43:CK72" si="18">ROUND(IFERROR(CH43*CI43,0),0)</f>
        <v>0</v>
      </c>
      <c r="CL43" s="7"/>
      <c r="CM43" s="102"/>
      <c r="CN43" s="68" t="str">
        <f t="shared" ref="CN43:CN73" si="19">IFERROR(IF(ISNUMBER(CM43),CM43/CK43,""),"-")</f>
        <v/>
      </c>
      <c r="CO43" s="7"/>
      <c r="CP43" s="104"/>
      <c r="CQ43" s="93"/>
      <c r="CR43" s="94"/>
      <c r="CS43" s="94"/>
      <c r="CT43" s="94"/>
      <c r="CU43" s="94"/>
      <c r="CV43" s="94"/>
      <c r="CW43" s="94"/>
      <c r="CX43" s="95"/>
      <c r="CY43" s="93"/>
      <c r="CZ43" s="94"/>
      <c r="DA43" s="95"/>
      <c r="DC43" s="96"/>
      <c r="DE43" s="99"/>
      <c r="DF43" s="95"/>
      <c r="DH43" s="67">
        <f t="shared" ref="DH43:DH72" si="20">ROUND(IFERROR(DE43*DF43,0),0)</f>
        <v>0</v>
      </c>
      <c r="DI43" s="7"/>
      <c r="DJ43" s="102"/>
      <c r="DK43" s="68" t="str">
        <f t="shared" ref="DK43:DK73" si="21">IFERROR(IF(ISNUMBER(DJ43),DJ43/DH43,""),"-")</f>
        <v/>
      </c>
      <c r="DL43" s="7"/>
      <c r="DM43" s="104"/>
      <c r="DN43" s="93"/>
      <c r="DO43" s="94"/>
      <c r="DP43" s="94"/>
      <c r="DQ43" s="94"/>
      <c r="DR43" s="94"/>
      <c r="DS43" s="94"/>
      <c r="DT43" s="94"/>
      <c r="DU43" s="95"/>
      <c r="DV43" s="93"/>
      <c r="DW43" s="94"/>
      <c r="DX43" s="95"/>
      <c r="DZ43" s="96"/>
      <c r="EB43" s="99"/>
      <c r="EC43" s="95"/>
      <c r="EE43" s="67">
        <f t="shared" ref="EE43:EE72" si="22">ROUND(IFERROR(EB43*EC43,0),0)</f>
        <v>0</v>
      </c>
      <c r="EF43" s="7"/>
      <c r="EG43" s="102"/>
      <c r="EH43" s="68" t="str">
        <f t="shared" ref="EH43:EH73" si="23">IFERROR(IF(ISNUMBER(EG43),EG43/EE43,""),"-")</f>
        <v/>
      </c>
      <c r="EI43" s="62"/>
    </row>
    <row r="44" spans="1:139" ht="15" customHeight="1" x14ac:dyDescent="0.25">
      <c r="A44" s="58"/>
      <c r="B44" s="104"/>
      <c r="C44" s="93"/>
      <c r="D44" s="94"/>
      <c r="E44" s="94"/>
      <c r="F44" s="94"/>
      <c r="G44" s="94"/>
      <c r="H44" s="94"/>
      <c r="I44" s="94"/>
      <c r="J44" s="95"/>
      <c r="K44" s="93"/>
      <c r="L44" s="94"/>
      <c r="M44" s="95"/>
      <c r="O44" s="96"/>
      <c r="Q44" s="97"/>
      <c r="R44" s="98"/>
      <c r="T44" s="67">
        <f t="shared" ref="T44:T72" si="24">ROUND(IFERROR(Q44*R44,0),0)</f>
        <v>0</v>
      </c>
      <c r="U44" s="7"/>
      <c r="V44" s="102"/>
      <c r="W44" s="68" t="str">
        <f t="shared" si="13"/>
        <v/>
      </c>
      <c r="Y44" s="104"/>
      <c r="Z44" s="93"/>
      <c r="AA44" s="94"/>
      <c r="AB44" s="94"/>
      <c r="AC44" s="94"/>
      <c r="AD44" s="94"/>
      <c r="AE44" s="94"/>
      <c r="AF44" s="94"/>
      <c r="AG44" s="95"/>
      <c r="AH44" s="93"/>
      <c r="AI44" s="94"/>
      <c r="AJ44" s="95"/>
      <c r="AL44" s="96"/>
      <c r="AN44" s="99"/>
      <c r="AO44" s="95"/>
      <c r="AQ44" s="67">
        <f t="shared" si="14"/>
        <v>0</v>
      </c>
      <c r="AR44" s="7"/>
      <c r="AS44" s="102"/>
      <c r="AT44" s="68" t="str">
        <f t="shared" si="15"/>
        <v/>
      </c>
      <c r="AV44" s="104"/>
      <c r="AW44" s="93"/>
      <c r="AX44" s="94"/>
      <c r="AY44" s="94"/>
      <c r="AZ44" s="94"/>
      <c r="BA44" s="94"/>
      <c r="BB44" s="94"/>
      <c r="BC44" s="94"/>
      <c r="BD44" s="95"/>
      <c r="BE44" s="93"/>
      <c r="BF44" s="94"/>
      <c r="BG44" s="95"/>
      <c r="BI44" s="96"/>
      <c r="BK44" s="99"/>
      <c r="BL44" s="95"/>
      <c r="BN44" s="67">
        <f t="shared" si="16"/>
        <v>0</v>
      </c>
      <c r="BO44" s="7"/>
      <c r="BP44" s="102"/>
      <c r="BQ44" s="68" t="str">
        <f t="shared" si="17"/>
        <v/>
      </c>
      <c r="BS44" s="104"/>
      <c r="BT44" s="93"/>
      <c r="BU44" s="94"/>
      <c r="BV44" s="94"/>
      <c r="BW44" s="94"/>
      <c r="BX44" s="94"/>
      <c r="BY44" s="94"/>
      <c r="BZ44" s="94"/>
      <c r="CA44" s="95"/>
      <c r="CB44" s="93"/>
      <c r="CC44" s="94"/>
      <c r="CD44" s="95"/>
      <c r="CF44" s="96"/>
      <c r="CH44" s="99"/>
      <c r="CI44" s="95"/>
      <c r="CK44" s="67">
        <f t="shared" si="18"/>
        <v>0</v>
      </c>
      <c r="CL44" s="7"/>
      <c r="CM44" s="102"/>
      <c r="CN44" s="68" t="str">
        <f t="shared" si="19"/>
        <v/>
      </c>
      <c r="CO44" s="7"/>
      <c r="CP44" s="104"/>
      <c r="CQ44" s="93"/>
      <c r="CR44" s="94"/>
      <c r="CS44" s="94"/>
      <c r="CT44" s="94"/>
      <c r="CU44" s="94"/>
      <c r="CV44" s="94"/>
      <c r="CW44" s="94"/>
      <c r="CX44" s="95"/>
      <c r="CY44" s="93"/>
      <c r="CZ44" s="94"/>
      <c r="DA44" s="95"/>
      <c r="DC44" s="96"/>
      <c r="DE44" s="99"/>
      <c r="DF44" s="95"/>
      <c r="DH44" s="67">
        <f t="shared" si="20"/>
        <v>0</v>
      </c>
      <c r="DI44" s="7"/>
      <c r="DJ44" s="102"/>
      <c r="DK44" s="68" t="str">
        <f t="shared" si="21"/>
        <v/>
      </c>
      <c r="DL44" s="7"/>
      <c r="DM44" s="104"/>
      <c r="DN44" s="93"/>
      <c r="DO44" s="94"/>
      <c r="DP44" s="94"/>
      <c r="DQ44" s="94"/>
      <c r="DR44" s="94"/>
      <c r="DS44" s="94"/>
      <c r="DT44" s="94"/>
      <c r="DU44" s="95"/>
      <c r="DV44" s="93"/>
      <c r="DW44" s="94"/>
      <c r="DX44" s="95"/>
      <c r="DZ44" s="96"/>
      <c r="EB44" s="99"/>
      <c r="EC44" s="95"/>
      <c r="EE44" s="67">
        <f t="shared" si="22"/>
        <v>0</v>
      </c>
      <c r="EF44" s="7"/>
      <c r="EG44" s="102"/>
      <c r="EH44" s="68" t="str">
        <f t="shared" si="23"/>
        <v/>
      </c>
      <c r="EI44" s="62"/>
    </row>
    <row r="45" spans="1:139" ht="15" customHeight="1" x14ac:dyDescent="0.25">
      <c r="A45" s="58"/>
      <c r="B45" s="104"/>
      <c r="C45" s="93"/>
      <c r="D45" s="94"/>
      <c r="E45" s="94"/>
      <c r="F45" s="94"/>
      <c r="G45" s="94"/>
      <c r="H45" s="94"/>
      <c r="I45" s="94"/>
      <c r="J45" s="95"/>
      <c r="K45" s="93"/>
      <c r="L45" s="94"/>
      <c r="M45" s="95"/>
      <c r="O45" s="96"/>
      <c r="Q45" s="97"/>
      <c r="R45" s="98"/>
      <c r="T45" s="67">
        <f t="shared" si="24"/>
        <v>0</v>
      </c>
      <c r="U45" s="7"/>
      <c r="V45" s="102"/>
      <c r="W45" s="68" t="str">
        <f t="shared" si="13"/>
        <v/>
      </c>
      <c r="Y45" s="104"/>
      <c r="Z45" s="93"/>
      <c r="AA45" s="94"/>
      <c r="AB45" s="94"/>
      <c r="AC45" s="94"/>
      <c r="AD45" s="94"/>
      <c r="AE45" s="94"/>
      <c r="AF45" s="94"/>
      <c r="AG45" s="95"/>
      <c r="AH45" s="93"/>
      <c r="AI45" s="94"/>
      <c r="AJ45" s="95"/>
      <c r="AL45" s="96"/>
      <c r="AN45" s="99"/>
      <c r="AO45" s="95"/>
      <c r="AQ45" s="67">
        <f t="shared" si="14"/>
        <v>0</v>
      </c>
      <c r="AR45" s="7"/>
      <c r="AS45" s="102"/>
      <c r="AT45" s="68" t="str">
        <f t="shared" si="15"/>
        <v/>
      </c>
      <c r="AV45" s="104"/>
      <c r="AW45" s="93"/>
      <c r="AX45" s="94"/>
      <c r="AY45" s="94"/>
      <c r="AZ45" s="94"/>
      <c r="BA45" s="94"/>
      <c r="BB45" s="94"/>
      <c r="BC45" s="94"/>
      <c r="BD45" s="95"/>
      <c r="BE45" s="93"/>
      <c r="BF45" s="94"/>
      <c r="BG45" s="95"/>
      <c r="BI45" s="96"/>
      <c r="BK45" s="99"/>
      <c r="BL45" s="95"/>
      <c r="BN45" s="67">
        <f t="shared" si="16"/>
        <v>0</v>
      </c>
      <c r="BO45" s="7"/>
      <c r="BP45" s="102"/>
      <c r="BQ45" s="68" t="str">
        <f t="shared" si="17"/>
        <v/>
      </c>
      <c r="BS45" s="104"/>
      <c r="BT45" s="93"/>
      <c r="BU45" s="94"/>
      <c r="BV45" s="94"/>
      <c r="BW45" s="94"/>
      <c r="BX45" s="94"/>
      <c r="BY45" s="94"/>
      <c r="BZ45" s="94"/>
      <c r="CA45" s="95"/>
      <c r="CB45" s="93"/>
      <c r="CC45" s="94"/>
      <c r="CD45" s="95"/>
      <c r="CF45" s="96"/>
      <c r="CH45" s="99"/>
      <c r="CI45" s="95"/>
      <c r="CK45" s="67">
        <f t="shared" si="18"/>
        <v>0</v>
      </c>
      <c r="CL45" s="7"/>
      <c r="CM45" s="102"/>
      <c r="CN45" s="68" t="str">
        <f t="shared" si="19"/>
        <v/>
      </c>
      <c r="CO45" s="7"/>
      <c r="CP45" s="104"/>
      <c r="CQ45" s="93"/>
      <c r="CR45" s="94"/>
      <c r="CS45" s="94"/>
      <c r="CT45" s="94"/>
      <c r="CU45" s="94"/>
      <c r="CV45" s="94"/>
      <c r="CW45" s="94"/>
      <c r="CX45" s="95"/>
      <c r="CY45" s="93"/>
      <c r="CZ45" s="94"/>
      <c r="DA45" s="95"/>
      <c r="DC45" s="96"/>
      <c r="DE45" s="99"/>
      <c r="DF45" s="95"/>
      <c r="DH45" s="67">
        <f t="shared" si="20"/>
        <v>0</v>
      </c>
      <c r="DI45" s="7"/>
      <c r="DJ45" s="102"/>
      <c r="DK45" s="68" t="str">
        <f t="shared" si="21"/>
        <v/>
      </c>
      <c r="DL45" s="7"/>
      <c r="DM45" s="104"/>
      <c r="DN45" s="93"/>
      <c r="DO45" s="94"/>
      <c r="DP45" s="94"/>
      <c r="DQ45" s="94"/>
      <c r="DR45" s="94"/>
      <c r="DS45" s="94"/>
      <c r="DT45" s="94"/>
      <c r="DU45" s="95"/>
      <c r="DV45" s="93"/>
      <c r="DW45" s="94"/>
      <c r="DX45" s="95"/>
      <c r="DZ45" s="96"/>
      <c r="EB45" s="99"/>
      <c r="EC45" s="95"/>
      <c r="EE45" s="67">
        <f t="shared" si="22"/>
        <v>0</v>
      </c>
      <c r="EF45" s="7"/>
      <c r="EG45" s="102"/>
      <c r="EH45" s="68" t="str">
        <f t="shared" si="23"/>
        <v/>
      </c>
      <c r="EI45" s="62"/>
    </row>
    <row r="46" spans="1:139" ht="15" customHeight="1" x14ac:dyDescent="0.25">
      <c r="A46" s="58"/>
      <c r="B46" s="104"/>
      <c r="C46" s="93"/>
      <c r="D46" s="94"/>
      <c r="E46" s="94"/>
      <c r="F46" s="94"/>
      <c r="G46" s="94"/>
      <c r="H46" s="94"/>
      <c r="I46" s="94"/>
      <c r="J46" s="95"/>
      <c r="K46" s="93"/>
      <c r="L46" s="94"/>
      <c r="M46" s="95"/>
      <c r="O46" s="96"/>
      <c r="Q46" s="97"/>
      <c r="R46" s="98"/>
      <c r="T46" s="67">
        <f t="shared" si="24"/>
        <v>0</v>
      </c>
      <c r="U46" s="7"/>
      <c r="V46" s="102"/>
      <c r="W46" s="68" t="str">
        <f t="shared" si="13"/>
        <v/>
      </c>
      <c r="Y46" s="104"/>
      <c r="Z46" s="93"/>
      <c r="AA46" s="94"/>
      <c r="AB46" s="94"/>
      <c r="AC46" s="94"/>
      <c r="AD46" s="94"/>
      <c r="AE46" s="94"/>
      <c r="AF46" s="94"/>
      <c r="AG46" s="95"/>
      <c r="AH46" s="93"/>
      <c r="AI46" s="94"/>
      <c r="AJ46" s="95"/>
      <c r="AL46" s="96"/>
      <c r="AN46" s="99"/>
      <c r="AO46" s="95"/>
      <c r="AQ46" s="67">
        <f t="shared" si="14"/>
        <v>0</v>
      </c>
      <c r="AR46" s="7"/>
      <c r="AS46" s="102"/>
      <c r="AT46" s="68" t="str">
        <f t="shared" si="15"/>
        <v/>
      </c>
      <c r="AV46" s="104"/>
      <c r="AW46" s="93"/>
      <c r="AX46" s="94"/>
      <c r="AY46" s="94"/>
      <c r="AZ46" s="94"/>
      <c r="BA46" s="94"/>
      <c r="BB46" s="94"/>
      <c r="BC46" s="94"/>
      <c r="BD46" s="95"/>
      <c r="BE46" s="93"/>
      <c r="BF46" s="94"/>
      <c r="BG46" s="95"/>
      <c r="BI46" s="96"/>
      <c r="BK46" s="99"/>
      <c r="BL46" s="95"/>
      <c r="BN46" s="67">
        <f t="shared" si="16"/>
        <v>0</v>
      </c>
      <c r="BO46" s="7"/>
      <c r="BP46" s="102"/>
      <c r="BQ46" s="68" t="str">
        <f t="shared" si="17"/>
        <v/>
      </c>
      <c r="BS46" s="104"/>
      <c r="BT46" s="93"/>
      <c r="BU46" s="94"/>
      <c r="BV46" s="94"/>
      <c r="BW46" s="94"/>
      <c r="BX46" s="94"/>
      <c r="BY46" s="94"/>
      <c r="BZ46" s="94"/>
      <c r="CA46" s="95"/>
      <c r="CB46" s="93"/>
      <c r="CC46" s="94"/>
      <c r="CD46" s="95"/>
      <c r="CF46" s="96"/>
      <c r="CH46" s="99"/>
      <c r="CI46" s="95"/>
      <c r="CK46" s="67">
        <f t="shared" si="18"/>
        <v>0</v>
      </c>
      <c r="CL46" s="7"/>
      <c r="CM46" s="102"/>
      <c r="CN46" s="68" t="str">
        <f t="shared" si="19"/>
        <v/>
      </c>
      <c r="CO46" s="7"/>
      <c r="CP46" s="104"/>
      <c r="CQ46" s="93"/>
      <c r="CR46" s="94"/>
      <c r="CS46" s="94"/>
      <c r="CT46" s="94"/>
      <c r="CU46" s="94"/>
      <c r="CV46" s="94"/>
      <c r="CW46" s="94"/>
      <c r="CX46" s="95"/>
      <c r="CY46" s="93"/>
      <c r="CZ46" s="94"/>
      <c r="DA46" s="95"/>
      <c r="DC46" s="96"/>
      <c r="DE46" s="99"/>
      <c r="DF46" s="95"/>
      <c r="DH46" s="67">
        <f t="shared" si="20"/>
        <v>0</v>
      </c>
      <c r="DI46" s="7"/>
      <c r="DJ46" s="102"/>
      <c r="DK46" s="68" t="str">
        <f t="shared" si="21"/>
        <v/>
      </c>
      <c r="DL46" s="7"/>
      <c r="DM46" s="104"/>
      <c r="DN46" s="93"/>
      <c r="DO46" s="94"/>
      <c r="DP46" s="94"/>
      <c r="DQ46" s="94"/>
      <c r="DR46" s="94"/>
      <c r="DS46" s="94"/>
      <c r="DT46" s="94"/>
      <c r="DU46" s="95"/>
      <c r="DV46" s="93"/>
      <c r="DW46" s="94"/>
      <c r="DX46" s="95"/>
      <c r="DZ46" s="96"/>
      <c r="EB46" s="99"/>
      <c r="EC46" s="95"/>
      <c r="EE46" s="67">
        <f t="shared" si="22"/>
        <v>0</v>
      </c>
      <c r="EF46" s="7"/>
      <c r="EG46" s="102"/>
      <c r="EH46" s="68" t="str">
        <f t="shared" si="23"/>
        <v/>
      </c>
      <c r="EI46" s="62"/>
    </row>
    <row r="47" spans="1:139" ht="15" customHeight="1" x14ac:dyDescent="0.25">
      <c r="A47" s="58"/>
      <c r="B47" s="104"/>
      <c r="C47" s="93"/>
      <c r="D47" s="94"/>
      <c r="E47" s="94"/>
      <c r="F47" s="94"/>
      <c r="G47" s="94"/>
      <c r="H47" s="94"/>
      <c r="I47" s="94"/>
      <c r="J47" s="95"/>
      <c r="K47" s="93"/>
      <c r="L47" s="94"/>
      <c r="M47" s="95"/>
      <c r="O47" s="96"/>
      <c r="Q47" s="97"/>
      <c r="R47" s="98"/>
      <c r="T47" s="67">
        <f t="shared" si="24"/>
        <v>0</v>
      </c>
      <c r="U47" s="7"/>
      <c r="V47" s="102"/>
      <c r="W47" s="68" t="str">
        <f t="shared" si="13"/>
        <v/>
      </c>
      <c r="Y47" s="104"/>
      <c r="Z47" s="93"/>
      <c r="AA47" s="94"/>
      <c r="AB47" s="94"/>
      <c r="AC47" s="94"/>
      <c r="AD47" s="94"/>
      <c r="AE47" s="94"/>
      <c r="AF47" s="94"/>
      <c r="AG47" s="95"/>
      <c r="AH47" s="93"/>
      <c r="AI47" s="94"/>
      <c r="AJ47" s="95"/>
      <c r="AL47" s="96"/>
      <c r="AN47" s="99"/>
      <c r="AO47" s="95"/>
      <c r="AQ47" s="67">
        <f t="shared" si="14"/>
        <v>0</v>
      </c>
      <c r="AR47" s="7"/>
      <c r="AS47" s="102"/>
      <c r="AT47" s="68" t="str">
        <f t="shared" si="15"/>
        <v/>
      </c>
      <c r="AV47" s="104"/>
      <c r="AW47" s="93"/>
      <c r="AX47" s="94"/>
      <c r="AY47" s="94"/>
      <c r="AZ47" s="94"/>
      <c r="BA47" s="94"/>
      <c r="BB47" s="94"/>
      <c r="BC47" s="94"/>
      <c r="BD47" s="95"/>
      <c r="BE47" s="93"/>
      <c r="BF47" s="94"/>
      <c r="BG47" s="95"/>
      <c r="BI47" s="96"/>
      <c r="BK47" s="99"/>
      <c r="BL47" s="95"/>
      <c r="BN47" s="67">
        <f t="shared" si="16"/>
        <v>0</v>
      </c>
      <c r="BO47" s="7"/>
      <c r="BP47" s="102"/>
      <c r="BQ47" s="68" t="str">
        <f t="shared" si="17"/>
        <v/>
      </c>
      <c r="BS47" s="104"/>
      <c r="BT47" s="93"/>
      <c r="BU47" s="94"/>
      <c r="BV47" s="94"/>
      <c r="BW47" s="94"/>
      <c r="BX47" s="94"/>
      <c r="BY47" s="94"/>
      <c r="BZ47" s="94"/>
      <c r="CA47" s="95"/>
      <c r="CB47" s="93"/>
      <c r="CC47" s="94"/>
      <c r="CD47" s="95"/>
      <c r="CF47" s="96"/>
      <c r="CH47" s="99"/>
      <c r="CI47" s="95"/>
      <c r="CK47" s="67">
        <f t="shared" si="18"/>
        <v>0</v>
      </c>
      <c r="CL47" s="7"/>
      <c r="CM47" s="102"/>
      <c r="CN47" s="68" t="str">
        <f t="shared" si="19"/>
        <v/>
      </c>
      <c r="CO47" s="7"/>
      <c r="CP47" s="104"/>
      <c r="CQ47" s="93"/>
      <c r="CR47" s="94"/>
      <c r="CS47" s="94"/>
      <c r="CT47" s="94"/>
      <c r="CU47" s="94"/>
      <c r="CV47" s="94"/>
      <c r="CW47" s="94"/>
      <c r="CX47" s="95"/>
      <c r="CY47" s="93"/>
      <c r="CZ47" s="94"/>
      <c r="DA47" s="95"/>
      <c r="DC47" s="96"/>
      <c r="DE47" s="99"/>
      <c r="DF47" s="95"/>
      <c r="DH47" s="67">
        <f t="shared" si="20"/>
        <v>0</v>
      </c>
      <c r="DI47" s="7"/>
      <c r="DJ47" s="102"/>
      <c r="DK47" s="68" t="str">
        <f t="shared" si="21"/>
        <v/>
      </c>
      <c r="DL47" s="7"/>
      <c r="DM47" s="104"/>
      <c r="DN47" s="93"/>
      <c r="DO47" s="94"/>
      <c r="DP47" s="94"/>
      <c r="DQ47" s="94"/>
      <c r="DR47" s="94"/>
      <c r="DS47" s="94"/>
      <c r="DT47" s="94"/>
      <c r="DU47" s="95"/>
      <c r="DV47" s="93"/>
      <c r="DW47" s="94"/>
      <c r="DX47" s="95"/>
      <c r="DZ47" s="96"/>
      <c r="EB47" s="99"/>
      <c r="EC47" s="95"/>
      <c r="EE47" s="67">
        <f t="shared" si="22"/>
        <v>0</v>
      </c>
      <c r="EF47" s="7"/>
      <c r="EG47" s="102"/>
      <c r="EH47" s="68" t="str">
        <f t="shared" si="23"/>
        <v/>
      </c>
      <c r="EI47" s="62"/>
    </row>
    <row r="48" spans="1:139" ht="15" customHeight="1" x14ac:dyDescent="0.25">
      <c r="A48" s="58"/>
      <c r="B48" s="104"/>
      <c r="C48" s="93"/>
      <c r="D48" s="94"/>
      <c r="E48" s="94"/>
      <c r="F48" s="94"/>
      <c r="G48" s="94"/>
      <c r="H48" s="94"/>
      <c r="I48" s="94"/>
      <c r="J48" s="95"/>
      <c r="K48" s="93"/>
      <c r="L48" s="94"/>
      <c r="M48" s="95"/>
      <c r="O48" s="96"/>
      <c r="Q48" s="97"/>
      <c r="R48" s="98"/>
      <c r="T48" s="67">
        <f t="shared" si="24"/>
        <v>0</v>
      </c>
      <c r="U48" s="7"/>
      <c r="V48" s="102"/>
      <c r="W48" s="68" t="str">
        <f t="shared" si="13"/>
        <v/>
      </c>
      <c r="Y48" s="104"/>
      <c r="Z48" s="93"/>
      <c r="AA48" s="94"/>
      <c r="AB48" s="94"/>
      <c r="AC48" s="94"/>
      <c r="AD48" s="94"/>
      <c r="AE48" s="94"/>
      <c r="AF48" s="94"/>
      <c r="AG48" s="95"/>
      <c r="AH48" s="93"/>
      <c r="AI48" s="94"/>
      <c r="AJ48" s="95"/>
      <c r="AL48" s="96"/>
      <c r="AN48" s="99"/>
      <c r="AO48" s="95"/>
      <c r="AQ48" s="67">
        <f t="shared" si="14"/>
        <v>0</v>
      </c>
      <c r="AR48" s="7"/>
      <c r="AS48" s="102"/>
      <c r="AT48" s="68" t="str">
        <f t="shared" si="15"/>
        <v/>
      </c>
      <c r="AV48" s="104"/>
      <c r="AW48" s="93"/>
      <c r="AX48" s="94"/>
      <c r="AY48" s="94"/>
      <c r="AZ48" s="94"/>
      <c r="BA48" s="94"/>
      <c r="BB48" s="94"/>
      <c r="BC48" s="94"/>
      <c r="BD48" s="95"/>
      <c r="BE48" s="93"/>
      <c r="BF48" s="94"/>
      <c r="BG48" s="95"/>
      <c r="BI48" s="96"/>
      <c r="BK48" s="99"/>
      <c r="BL48" s="95"/>
      <c r="BN48" s="67">
        <f t="shared" si="16"/>
        <v>0</v>
      </c>
      <c r="BO48" s="7"/>
      <c r="BP48" s="102"/>
      <c r="BQ48" s="68" t="str">
        <f t="shared" si="17"/>
        <v/>
      </c>
      <c r="BS48" s="104"/>
      <c r="BT48" s="93"/>
      <c r="BU48" s="94"/>
      <c r="BV48" s="94"/>
      <c r="BW48" s="94"/>
      <c r="BX48" s="94"/>
      <c r="BY48" s="94"/>
      <c r="BZ48" s="94"/>
      <c r="CA48" s="95"/>
      <c r="CB48" s="93"/>
      <c r="CC48" s="94"/>
      <c r="CD48" s="95"/>
      <c r="CF48" s="96"/>
      <c r="CH48" s="99"/>
      <c r="CI48" s="95"/>
      <c r="CK48" s="67">
        <f t="shared" si="18"/>
        <v>0</v>
      </c>
      <c r="CL48" s="7"/>
      <c r="CM48" s="102"/>
      <c r="CN48" s="68" t="str">
        <f t="shared" si="19"/>
        <v/>
      </c>
      <c r="CO48" s="7"/>
      <c r="CP48" s="104"/>
      <c r="CQ48" s="93"/>
      <c r="CR48" s="94"/>
      <c r="CS48" s="94"/>
      <c r="CT48" s="94"/>
      <c r="CU48" s="94"/>
      <c r="CV48" s="94"/>
      <c r="CW48" s="94"/>
      <c r="CX48" s="95"/>
      <c r="CY48" s="93"/>
      <c r="CZ48" s="94"/>
      <c r="DA48" s="95"/>
      <c r="DC48" s="96"/>
      <c r="DE48" s="99"/>
      <c r="DF48" s="95"/>
      <c r="DH48" s="67">
        <f t="shared" si="20"/>
        <v>0</v>
      </c>
      <c r="DI48" s="7"/>
      <c r="DJ48" s="102"/>
      <c r="DK48" s="68" t="str">
        <f t="shared" si="21"/>
        <v/>
      </c>
      <c r="DL48" s="7"/>
      <c r="DM48" s="104"/>
      <c r="DN48" s="93"/>
      <c r="DO48" s="94"/>
      <c r="DP48" s="94"/>
      <c r="DQ48" s="94"/>
      <c r="DR48" s="94"/>
      <c r="DS48" s="94"/>
      <c r="DT48" s="94"/>
      <c r="DU48" s="95"/>
      <c r="DV48" s="93"/>
      <c r="DW48" s="94"/>
      <c r="DX48" s="95"/>
      <c r="DZ48" s="96"/>
      <c r="EB48" s="99"/>
      <c r="EC48" s="95"/>
      <c r="EE48" s="67">
        <f t="shared" si="22"/>
        <v>0</v>
      </c>
      <c r="EF48" s="7"/>
      <c r="EG48" s="102"/>
      <c r="EH48" s="68" t="str">
        <f t="shared" si="23"/>
        <v/>
      </c>
      <c r="EI48" s="62"/>
    </row>
    <row r="49" spans="1:139" ht="15" customHeight="1" x14ac:dyDescent="0.25">
      <c r="A49" s="58"/>
      <c r="B49" s="104"/>
      <c r="C49" s="93"/>
      <c r="D49" s="94"/>
      <c r="E49" s="94"/>
      <c r="F49" s="94"/>
      <c r="G49" s="94"/>
      <c r="H49" s="94"/>
      <c r="I49" s="94"/>
      <c r="J49" s="95"/>
      <c r="K49" s="93"/>
      <c r="L49" s="94"/>
      <c r="M49" s="95"/>
      <c r="O49" s="96"/>
      <c r="Q49" s="97"/>
      <c r="R49" s="98"/>
      <c r="T49" s="67">
        <f t="shared" si="24"/>
        <v>0</v>
      </c>
      <c r="U49" s="7"/>
      <c r="V49" s="102"/>
      <c r="W49" s="68" t="str">
        <f t="shared" si="13"/>
        <v/>
      </c>
      <c r="Y49" s="104"/>
      <c r="Z49" s="93"/>
      <c r="AA49" s="94"/>
      <c r="AB49" s="94"/>
      <c r="AC49" s="94"/>
      <c r="AD49" s="94"/>
      <c r="AE49" s="94"/>
      <c r="AF49" s="94"/>
      <c r="AG49" s="95"/>
      <c r="AH49" s="93"/>
      <c r="AI49" s="94"/>
      <c r="AJ49" s="95"/>
      <c r="AL49" s="96"/>
      <c r="AN49" s="99"/>
      <c r="AO49" s="95"/>
      <c r="AQ49" s="67">
        <f t="shared" si="14"/>
        <v>0</v>
      </c>
      <c r="AR49" s="7"/>
      <c r="AS49" s="102"/>
      <c r="AT49" s="68" t="str">
        <f t="shared" si="15"/>
        <v/>
      </c>
      <c r="AV49" s="104"/>
      <c r="AW49" s="93"/>
      <c r="AX49" s="94"/>
      <c r="AY49" s="94"/>
      <c r="AZ49" s="94"/>
      <c r="BA49" s="94"/>
      <c r="BB49" s="94"/>
      <c r="BC49" s="94"/>
      <c r="BD49" s="95"/>
      <c r="BE49" s="93"/>
      <c r="BF49" s="94"/>
      <c r="BG49" s="95"/>
      <c r="BI49" s="96"/>
      <c r="BK49" s="99"/>
      <c r="BL49" s="95"/>
      <c r="BN49" s="67">
        <f t="shared" si="16"/>
        <v>0</v>
      </c>
      <c r="BO49" s="7"/>
      <c r="BP49" s="102"/>
      <c r="BQ49" s="68" t="str">
        <f t="shared" si="17"/>
        <v/>
      </c>
      <c r="BS49" s="104"/>
      <c r="BT49" s="93"/>
      <c r="BU49" s="94"/>
      <c r="BV49" s="94"/>
      <c r="BW49" s="94"/>
      <c r="BX49" s="94"/>
      <c r="BY49" s="94"/>
      <c r="BZ49" s="94"/>
      <c r="CA49" s="95"/>
      <c r="CB49" s="93"/>
      <c r="CC49" s="94"/>
      <c r="CD49" s="95"/>
      <c r="CF49" s="96"/>
      <c r="CH49" s="99"/>
      <c r="CI49" s="95"/>
      <c r="CK49" s="67">
        <f t="shared" si="18"/>
        <v>0</v>
      </c>
      <c r="CL49" s="7"/>
      <c r="CM49" s="102"/>
      <c r="CN49" s="68" t="str">
        <f t="shared" si="19"/>
        <v/>
      </c>
      <c r="CO49" s="7"/>
      <c r="CP49" s="104"/>
      <c r="CQ49" s="93"/>
      <c r="CR49" s="94"/>
      <c r="CS49" s="94"/>
      <c r="CT49" s="94"/>
      <c r="CU49" s="94"/>
      <c r="CV49" s="94"/>
      <c r="CW49" s="94"/>
      <c r="CX49" s="95"/>
      <c r="CY49" s="93"/>
      <c r="CZ49" s="94"/>
      <c r="DA49" s="95"/>
      <c r="DC49" s="96"/>
      <c r="DE49" s="99"/>
      <c r="DF49" s="95"/>
      <c r="DH49" s="67">
        <f t="shared" si="20"/>
        <v>0</v>
      </c>
      <c r="DI49" s="7"/>
      <c r="DJ49" s="102"/>
      <c r="DK49" s="68" t="str">
        <f t="shared" si="21"/>
        <v/>
      </c>
      <c r="DL49" s="7"/>
      <c r="DM49" s="104"/>
      <c r="DN49" s="93"/>
      <c r="DO49" s="94"/>
      <c r="DP49" s="94"/>
      <c r="DQ49" s="94"/>
      <c r="DR49" s="94"/>
      <c r="DS49" s="94"/>
      <c r="DT49" s="94"/>
      <c r="DU49" s="95"/>
      <c r="DV49" s="93"/>
      <c r="DW49" s="94"/>
      <c r="DX49" s="95"/>
      <c r="DZ49" s="96"/>
      <c r="EB49" s="99"/>
      <c r="EC49" s="95"/>
      <c r="EE49" s="67">
        <f t="shared" si="22"/>
        <v>0</v>
      </c>
      <c r="EF49" s="7"/>
      <c r="EG49" s="102"/>
      <c r="EH49" s="68" t="str">
        <f t="shared" si="23"/>
        <v/>
      </c>
      <c r="EI49" s="62"/>
    </row>
    <row r="50" spans="1:139" ht="15" customHeight="1" x14ac:dyDescent="0.25">
      <c r="A50" s="58"/>
      <c r="B50" s="104"/>
      <c r="C50" s="93"/>
      <c r="D50" s="94"/>
      <c r="E50" s="94"/>
      <c r="F50" s="94"/>
      <c r="G50" s="94"/>
      <c r="H50" s="94"/>
      <c r="I50" s="94"/>
      <c r="J50" s="95"/>
      <c r="K50" s="93"/>
      <c r="L50" s="94"/>
      <c r="M50" s="95"/>
      <c r="O50" s="96"/>
      <c r="Q50" s="97"/>
      <c r="R50" s="98"/>
      <c r="T50" s="67">
        <f t="shared" si="24"/>
        <v>0</v>
      </c>
      <c r="U50" s="7"/>
      <c r="V50" s="102"/>
      <c r="W50" s="68" t="str">
        <f t="shared" si="13"/>
        <v/>
      </c>
      <c r="Y50" s="104"/>
      <c r="Z50" s="93"/>
      <c r="AA50" s="94"/>
      <c r="AB50" s="94"/>
      <c r="AC50" s="94"/>
      <c r="AD50" s="94"/>
      <c r="AE50" s="94"/>
      <c r="AF50" s="94"/>
      <c r="AG50" s="95"/>
      <c r="AH50" s="93"/>
      <c r="AI50" s="94"/>
      <c r="AJ50" s="95"/>
      <c r="AL50" s="96"/>
      <c r="AN50" s="99"/>
      <c r="AO50" s="95"/>
      <c r="AQ50" s="67">
        <f t="shared" si="14"/>
        <v>0</v>
      </c>
      <c r="AR50" s="7"/>
      <c r="AS50" s="102"/>
      <c r="AT50" s="68" t="str">
        <f t="shared" si="15"/>
        <v/>
      </c>
      <c r="AV50" s="104"/>
      <c r="AW50" s="93"/>
      <c r="AX50" s="94"/>
      <c r="AY50" s="94"/>
      <c r="AZ50" s="94"/>
      <c r="BA50" s="94"/>
      <c r="BB50" s="94"/>
      <c r="BC50" s="94"/>
      <c r="BD50" s="95"/>
      <c r="BE50" s="93"/>
      <c r="BF50" s="94"/>
      <c r="BG50" s="95"/>
      <c r="BI50" s="96"/>
      <c r="BK50" s="99"/>
      <c r="BL50" s="95"/>
      <c r="BN50" s="67">
        <f t="shared" si="16"/>
        <v>0</v>
      </c>
      <c r="BO50" s="7"/>
      <c r="BP50" s="102"/>
      <c r="BQ50" s="68" t="str">
        <f t="shared" si="17"/>
        <v/>
      </c>
      <c r="BS50" s="104"/>
      <c r="BT50" s="93"/>
      <c r="BU50" s="94"/>
      <c r="BV50" s="94"/>
      <c r="BW50" s="94"/>
      <c r="BX50" s="94"/>
      <c r="BY50" s="94"/>
      <c r="BZ50" s="94"/>
      <c r="CA50" s="95"/>
      <c r="CB50" s="93"/>
      <c r="CC50" s="94"/>
      <c r="CD50" s="95"/>
      <c r="CF50" s="96"/>
      <c r="CH50" s="99"/>
      <c r="CI50" s="95"/>
      <c r="CK50" s="67">
        <f t="shared" si="18"/>
        <v>0</v>
      </c>
      <c r="CL50" s="7"/>
      <c r="CM50" s="102"/>
      <c r="CN50" s="68" t="str">
        <f t="shared" si="19"/>
        <v/>
      </c>
      <c r="CO50" s="7"/>
      <c r="CP50" s="104"/>
      <c r="CQ50" s="93"/>
      <c r="CR50" s="94"/>
      <c r="CS50" s="94"/>
      <c r="CT50" s="94"/>
      <c r="CU50" s="94"/>
      <c r="CV50" s="94"/>
      <c r="CW50" s="94"/>
      <c r="CX50" s="95"/>
      <c r="CY50" s="93"/>
      <c r="CZ50" s="94"/>
      <c r="DA50" s="95"/>
      <c r="DC50" s="96"/>
      <c r="DE50" s="99"/>
      <c r="DF50" s="95"/>
      <c r="DH50" s="67">
        <f t="shared" si="20"/>
        <v>0</v>
      </c>
      <c r="DI50" s="7"/>
      <c r="DJ50" s="102"/>
      <c r="DK50" s="68" t="str">
        <f t="shared" si="21"/>
        <v/>
      </c>
      <c r="DL50" s="7"/>
      <c r="DM50" s="104"/>
      <c r="DN50" s="93"/>
      <c r="DO50" s="94"/>
      <c r="DP50" s="94"/>
      <c r="DQ50" s="94"/>
      <c r="DR50" s="94"/>
      <c r="DS50" s="94"/>
      <c r="DT50" s="94"/>
      <c r="DU50" s="95"/>
      <c r="DV50" s="93"/>
      <c r="DW50" s="94"/>
      <c r="DX50" s="95"/>
      <c r="DZ50" s="96"/>
      <c r="EB50" s="99"/>
      <c r="EC50" s="95"/>
      <c r="EE50" s="67">
        <f t="shared" si="22"/>
        <v>0</v>
      </c>
      <c r="EF50" s="7"/>
      <c r="EG50" s="102"/>
      <c r="EH50" s="68" t="str">
        <f t="shared" si="23"/>
        <v/>
      </c>
      <c r="EI50" s="62"/>
    </row>
    <row r="51" spans="1:139" ht="15" customHeight="1" x14ac:dyDescent="0.25">
      <c r="A51" s="58"/>
      <c r="B51" s="104"/>
      <c r="C51" s="93"/>
      <c r="D51" s="94"/>
      <c r="E51" s="94"/>
      <c r="F51" s="94"/>
      <c r="G51" s="94"/>
      <c r="H51" s="94"/>
      <c r="I51" s="94"/>
      <c r="J51" s="95"/>
      <c r="K51" s="93"/>
      <c r="L51" s="94"/>
      <c r="M51" s="95"/>
      <c r="O51" s="96"/>
      <c r="Q51" s="97"/>
      <c r="R51" s="98"/>
      <c r="T51" s="67">
        <f t="shared" si="24"/>
        <v>0</v>
      </c>
      <c r="U51" s="7"/>
      <c r="V51" s="102"/>
      <c r="W51" s="68" t="str">
        <f t="shared" si="13"/>
        <v/>
      </c>
      <c r="Y51" s="104"/>
      <c r="Z51" s="93"/>
      <c r="AA51" s="94"/>
      <c r="AB51" s="94"/>
      <c r="AC51" s="94"/>
      <c r="AD51" s="94"/>
      <c r="AE51" s="94"/>
      <c r="AF51" s="94"/>
      <c r="AG51" s="95"/>
      <c r="AH51" s="93"/>
      <c r="AI51" s="94"/>
      <c r="AJ51" s="95"/>
      <c r="AL51" s="96"/>
      <c r="AN51" s="99"/>
      <c r="AO51" s="95"/>
      <c r="AQ51" s="67">
        <f t="shared" si="14"/>
        <v>0</v>
      </c>
      <c r="AR51" s="7"/>
      <c r="AS51" s="102"/>
      <c r="AT51" s="68" t="str">
        <f t="shared" si="15"/>
        <v/>
      </c>
      <c r="AV51" s="104"/>
      <c r="AW51" s="93"/>
      <c r="AX51" s="94"/>
      <c r="AY51" s="94"/>
      <c r="AZ51" s="94"/>
      <c r="BA51" s="94"/>
      <c r="BB51" s="94"/>
      <c r="BC51" s="94"/>
      <c r="BD51" s="95"/>
      <c r="BE51" s="93"/>
      <c r="BF51" s="94"/>
      <c r="BG51" s="95"/>
      <c r="BI51" s="96"/>
      <c r="BK51" s="99"/>
      <c r="BL51" s="95"/>
      <c r="BN51" s="67">
        <f t="shared" si="16"/>
        <v>0</v>
      </c>
      <c r="BO51" s="7"/>
      <c r="BP51" s="102"/>
      <c r="BQ51" s="68" t="str">
        <f t="shared" si="17"/>
        <v/>
      </c>
      <c r="BS51" s="104"/>
      <c r="BT51" s="93"/>
      <c r="BU51" s="94"/>
      <c r="BV51" s="94"/>
      <c r="BW51" s="94"/>
      <c r="BX51" s="94"/>
      <c r="BY51" s="94"/>
      <c r="BZ51" s="94"/>
      <c r="CA51" s="95"/>
      <c r="CB51" s="93"/>
      <c r="CC51" s="94"/>
      <c r="CD51" s="95"/>
      <c r="CF51" s="96"/>
      <c r="CH51" s="99"/>
      <c r="CI51" s="95"/>
      <c r="CK51" s="67">
        <f t="shared" si="18"/>
        <v>0</v>
      </c>
      <c r="CL51" s="7"/>
      <c r="CM51" s="102"/>
      <c r="CN51" s="68" t="str">
        <f t="shared" si="19"/>
        <v/>
      </c>
      <c r="CO51" s="7"/>
      <c r="CP51" s="104"/>
      <c r="CQ51" s="93"/>
      <c r="CR51" s="94"/>
      <c r="CS51" s="94"/>
      <c r="CT51" s="94"/>
      <c r="CU51" s="94"/>
      <c r="CV51" s="94"/>
      <c r="CW51" s="94"/>
      <c r="CX51" s="95"/>
      <c r="CY51" s="93"/>
      <c r="CZ51" s="94"/>
      <c r="DA51" s="95"/>
      <c r="DC51" s="96"/>
      <c r="DE51" s="99"/>
      <c r="DF51" s="95"/>
      <c r="DH51" s="67">
        <f t="shared" si="20"/>
        <v>0</v>
      </c>
      <c r="DI51" s="7"/>
      <c r="DJ51" s="102"/>
      <c r="DK51" s="68" t="str">
        <f t="shared" si="21"/>
        <v/>
      </c>
      <c r="DL51" s="7"/>
      <c r="DM51" s="104"/>
      <c r="DN51" s="93"/>
      <c r="DO51" s="94"/>
      <c r="DP51" s="94"/>
      <c r="DQ51" s="94"/>
      <c r="DR51" s="94"/>
      <c r="DS51" s="94"/>
      <c r="DT51" s="94"/>
      <c r="DU51" s="95"/>
      <c r="DV51" s="93"/>
      <c r="DW51" s="94"/>
      <c r="DX51" s="95"/>
      <c r="DZ51" s="96"/>
      <c r="EB51" s="99"/>
      <c r="EC51" s="95"/>
      <c r="EE51" s="67">
        <f t="shared" si="22"/>
        <v>0</v>
      </c>
      <c r="EF51" s="7"/>
      <c r="EG51" s="102"/>
      <c r="EH51" s="68" t="str">
        <f t="shared" si="23"/>
        <v/>
      </c>
      <c r="EI51" s="62"/>
    </row>
    <row r="52" spans="1:139" ht="15" customHeight="1" x14ac:dyDescent="0.25">
      <c r="A52" s="58"/>
      <c r="B52" s="104"/>
      <c r="C52" s="93"/>
      <c r="D52" s="94"/>
      <c r="E52" s="94"/>
      <c r="F52" s="94"/>
      <c r="G52" s="94"/>
      <c r="H52" s="94"/>
      <c r="I52" s="94"/>
      <c r="J52" s="95"/>
      <c r="K52" s="93"/>
      <c r="L52" s="94"/>
      <c r="M52" s="95"/>
      <c r="O52" s="96"/>
      <c r="Q52" s="97"/>
      <c r="R52" s="98"/>
      <c r="T52" s="67">
        <f t="shared" si="24"/>
        <v>0</v>
      </c>
      <c r="U52" s="7"/>
      <c r="V52" s="102"/>
      <c r="W52" s="68" t="str">
        <f t="shared" si="13"/>
        <v/>
      </c>
      <c r="Y52" s="104"/>
      <c r="Z52" s="93"/>
      <c r="AA52" s="94"/>
      <c r="AB52" s="94"/>
      <c r="AC52" s="94"/>
      <c r="AD52" s="94"/>
      <c r="AE52" s="94"/>
      <c r="AF52" s="94"/>
      <c r="AG52" s="95"/>
      <c r="AH52" s="93"/>
      <c r="AI52" s="94"/>
      <c r="AJ52" s="95"/>
      <c r="AL52" s="96"/>
      <c r="AN52" s="99"/>
      <c r="AO52" s="95"/>
      <c r="AQ52" s="67">
        <f t="shared" si="14"/>
        <v>0</v>
      </c>
      <c r="AR52" s="7"/>
      <c r="AS52" s="102"/>
      <c r="AT52" s="68" t="str">
        <f t="shared" si="15"/>
        <v/>
      </c>
      <c r="AV52" s="104"/>
      <c r="AW52" s="93"/>
      <c r="AX52" s="94"/>
      <c r="AY52" s="94"/>
      <c r="AZ52" s="94"/>
      <c r="BA52" s="94"/>
      <c r="BB52" s="94"/>
      <c r="BC52" s="94"/>
      <c r="BD52" s="95"/>
      <c r="BE52" s="93"/>
      <c r="BF52" s="94"/>
      <c r="BG52" s="95"/>
      <c r="BI52" s="96"/>
      <c r="BK52" s="99"/>
      <c r="BL52" s="95"/>
      <c r="BN52" s="67">
        <f t="shared" si="16"/>
        <v>0</v>
      </c>
      <c r="BO52" s="7"/>
      <c r="BP52" s="102"/>
      <c r="BQ52" s="68" t="str">
        <f t="shared" si="17"/>
        <v/>
      </c>
      <c r="BS52" s="104"/>
      <c r="BT52" s="93"/>
      <c r="BU52" s="94"/>
      <c r="BV52" s="94"/>
      <c r="BW52" s="94"/>
      <c r="BX52" s="94"/>
      <c r="BY52" s="94"/>
      <c r="BZ52" s="94"/>
      <c r="CA52" s="95"/>
      <c r="CB52" s="93"/>
      <c r="CC52" s="94"/>
      <c r="CD52" s="95"/>
      <c r="CF52" s="96"/>
      <c r="CH52" s="99"/>
      <c r="CI52" s="95"/>
      <c r="CK52" s="67">
        <f t="shared" si="18"/>
        <v>0</v>
      </c>
      <c r="CL52" s="7"/>
      <c r="CM52" s="102"/>
      <c r="CN52" s="68" t="str">
        <f t="shared" si="19"/>
        <v/>
      </c>
      <c r="CO52" s="7"/>
      <c r="CP52" s="104"/>
      <c r="CQ52" s="93"/>
      <c r="CR52" s="94"/>
      <c r="CS52" s="94"/>
      <c r="CT52" s="94"/>
      <c r="CU52" s="94"/>
      <c r="CV52" s="94"/>
      <c r="CW52" s="94"/>
      <c r="CX52" s="95"/>
      <c r="CY52" s="93"/>
      <c r="CZ52" s="94"/>
      <c r="DA52" s="95"/>
      <c r="DC52" s="96"/>
      <c r="DE52" s="99"/>
      <c r="DF52" s="95"/>
      <c r="DH52" s="67">
        <f t="shared" si="20"/>
        <v>0</v>
      </c>
      <c r="DI52" s="7"/>
      <c r="DJ52" s="102"/>
      <c r="DK52" s="68" t="str">
        <f t="shared" si="21"/>
        <v/>
      </c>
      <c r="DL52" s="7"/>
      <c r="DM52" s="104"/>
      <c r="DN52" s="93"/>
      <c r="DO52" s="94"/>
      <c r="DP52" s="94"/>
      <c r="DQ52" s="94"/>
      <c r="DR52" s="94"/>
      <c r="DS52" s="94"/>
      <c r="DT52" s="94"/>
      <c r="DU52" s="95"/>
      <c r="DV52" s="93"/>
      <c r="DW52" s="94"/>
      <c r="DX52" s="95"/>
      <c r="DZ52" s="96"/>
      <c r="EB52" s="99"/>
      <c r="EC52" s="95"/>
      <c r="EE52" s="67">
        <f t="shared" si="22"/>
        <v>0</v>
      </c>
      <c r="EF52" s="7"/>
      <c r="EG52" s="102"/>
      <c r="EH52" s="68" t="str">
        <f t="shared" si="23"/>
        <v/>
      </c>
      <c r="EI52" s="62"/>
    </row>
    <row r="53" spans="1:139" ht="15" customHeight="1" x14ac:dyDescent="0.25">
      <c r="A53" s="58"/>
      <c r="B53" s="104"/>
      <c r="C53" s="93"/>
      <c r="D53" s="94"/>
      <c r="E53" s="94"/>
      <c r="F53" s="94"/>
      <c r="G53" s="94"/>
      <c r="H53" s="94"/>
      <c r="I53" s="94"/>
      <c r="J53" s="95"/>
      <c r="K53" s="93"/>
      <c r="L53" s="94"/>
      <c r="M53" s="95"/>
      <c r="O53" s="96"/>
      <c r="Q53" s="97"/>
      <c r="R53" s="98"/>
      <c r="T53" s="67">
        <f t="shared" si="24"/>
        <v>0</v>
      </c>
      <c r="U53" s="7"/>
      <c r="V53" s="102"/>
      <c r="W53" s="68" t="str">
        <f t="shared" si="13"/>
        <v/>
      </c>
      <c r="Y53" s="104"/>
      <c r="Z53" s="93"/>
      <c r="AA53" s="94"/>
      <c r="AB53" s="94"/>
      <c r="AC53" s="94"/>
      <c r="AD53" s="94"/>
      <c r="AE53" s="94"/>
      <c r="AF53" s="94"/>
      <c r="AG53" s="95"/>
      <c r="AH53" s="93"/>
      <c r="AI53" s="94"/>
      <c r="AJ53" s="95"/>
      <c r="AL53" s="96"/>
      <c r="AN53" s="99"/>
      <c r="AO53" s="95"/>
      <c r="AQ53" s="67">
        <f t="shared" si="14"/>
        <v>0</v>
      </c>
      <c r="AR53" s="7"/>
      <c r="AS53" s="102"/>
      <c r="AT53" s="68" t="str">
        <f t="shared" si="15"/>
        <v/>
      </c>
      <c r="AV53" s="104"/>
      <c r="AW53" s="93"/>
      <c r="AX53" s="94"/>
      <c r="AY53" s="94"/>
      <c r="AZ53" s="94"/>
      <c r="BA53" s="94"/>
      <c r="BB53" s="94"/>
      <c r="BC53" s="94"/>
      <c r="BD53" s="95"/>
      <c r="BE53" s="93"/>
      <c r="BF53" s="94"/>
      <c r="BG53" s="95"/>
      <c r="BI53" s="96"/>
      <c r="BK53" s="99"/>
      <c r="BL53" s="95"/>
      <c r="BN53" s="67">
        <f t="shared" si="16"/>
        <v>0</v>
      </c>
      <c r="BO53" s="7"/>
      <c r="BP53" s="102"/>
      <c r="BQ53" s="68" t="str">
        <f t="shared" si="17"/>
        <v/>
      </c>
      <c r="BS53" s="104"/>
      <c r="BT53" s="93"/>
      <c r="BU53" s="94"/>
      <c r="BV53" s="94"/>
      <c r="BW53" s="94"/>
      <c r="BX53" s="94"/>
      <c r="BY53" s="94"/>
      <c r="BZ53" s="94"/>
      <c r="CA53" s="95"/>
      <c r="CB53" s="93"/>
      <c r="CC53" s="94"/>
      <c r="CD53" s="95"/>
      <c r="CF53" s="96"/>
      <c r="CH53" s="99"/>
      <c r="CI53" s="95"/>
      <c r="CK53" s="67">
        <f t="shared" si="18"/>
        <v>0</v>
      </c>
      <c r="CL53" s="7"/>
      <c r="CM53" s="102"/>
      <c r="CN53" s="68" t="str">
        <f t="shared" si="19"/>
        <v/>
      </c>
      <c r="CO53" s="7"/>
      <c r="CP53" s="104"/>
      <c r="CQ53" s="93"/>
      <c r="CR53" s="94"/>
      <c r="CS53" s="94"/>
      <c r="CT53" s="94"/>
      <c r="CU53" s="94"/>
      <c r="CV53" s="94"/>
      <c r="CW53" s="94"/>
      <c r="CX53" s="95"/>
      <c r="CY53" s="93"/>
      <c r="CZ53" s="94"/>
      <c r="DA53" s="95"/>
      <c r="DC53" s="96"/>
      <c r="DE53" s="99"/>
      <c r="DF53" s="95"/>
      <c r="DH53" s="67">
        <f t="shared" si="20"/>
        <v>0</v>
      </c>
      <c r="DI53" s="7"/>
      <c r="DJ53" s="102"/>
      <c r="DK53" s="68" t="str">
        <f t="shared" si="21"/>
        <v/>
      </c>
      <c r="DL53" s="7"/>
      <c r="DM53" s="104"/>
      <c r="DN53" s="93"/>
      <c r="DO53" s="94"/>
      <c r="DP53" s="94"/>
      <c r="DQ53" s="94"/>
      <c r="DR53" s="94"/>
      <c r="DS53" s="94"/>
      <c r="DT53" s="94"/>
      <c r="DU53" s="95"/>
      <c r="DV53" s="93"/>
      <c r="DW53" s="94"/>
      <c r="DX53" s="95"/>
      <c r="DZ53" s="96"/>
      <c r="EB53" s="99"/>
      <c r="EC53" s="95"/>
      <c r="EE53" s="67">
        <f t="shared" si="22"/>
        <v>0</v>
      </c>
      <c r="EF53" s="7"/>
      <c r="EG53" s="102"/>
      <c r="EH53" s="68" t="str">
        <f t="shared" si="23"/>
        <v/>
      </c>
      <c r="EI53" s="62"/>
    </row>
    <row r="54" spans="1:139" ht="15" customHeight="1" x14ac:dyDescent="0.25">
      <c r="A54" s="58"/>
      <c r="B54" s="104"/>
      <c r="C54" s="93"/>
      <c r="D54" s="94"/>
      <c r="E54" s="94"/>
      <c r="F54" s="94"/>
      <c r="G54" s="94"/>
      <c r="H54" s="94"/>
      <c r="I54" s="94"/>
      <c r="J54" s="95"/>
      <c r="K54" s="93"/>
      <c r="L54" s="94"/>
      <c r="M54" s="95"/>
      <c r="O54" s="96"/>
      <c r="Q54" s="97"/>
      <c r="R54" s="98"/>
      <c r="T54" s="67">
        <f t="shared" si="24"/>
        <v>0</v>
      </c>
      <c r="U54" s="7"/>
      <c r="V54" s="102"/>
      <c r="W54" s="68" t="str">
        <f t="shared" si="13"/>
        <v/>
      </c>
      <c r="Y54" s="104"/>
      <c r="Z54" s="93"/>
      <c r="AA54" s="94"/>
      <c r="AB54" s="94"/>
      <c r="AC54" s="94"/>
      <c r="AD54" s="94"/>
      <c r="AE54" s="94"/>
      <c r="AF54" s="94"/>
      <c r="AG54" s="95"/>
      <c r="AH54" s="93"/>
      <c r="AI54" s="94"/>
      <c r="AJ54" s="95"/>
      <c r="AL54" s="96"/>
      <c r="AN54" s="99"/>
      <c r="AO54" s="95"/>
      <c r="AQ54" s="67">
        <f t="shared" si="14"/>
        <v>0</v>
      </c>
      <c r="AR54" s="7"/>
      <c r="AS54" s="102"/>
      <c r="AT54" s="68" t="str">
        <f t="shared" si="15"/>
        <v/>
      </c>
      <c r="AV54" s="104"/>
      <c r="AW54" s="93"/>
      <c r="AX54" s="94"/>
      <c r="AY54" s="94"/>
      <c r="AZ54" s="94"/>
      <c r="BA54" s="94"/>
      <c r="BB54" s="94"/>
      <c r="BC54" s="94"/>
      <c r="BD54" s="95"/>
      <c r="BE54" s="93"/>
      <c r="BF54" s="94"/>
      <c r="BG54" s="95"/>
      <c r="BI54" s="96"/>
      <c r="BK54" s="99"/>
      <c r="BL54" s="95"/>
      <c r="BN54" s="67">
        <f t="shared" si="16"/>
        <v>0</v>
      </c>
      <c r="BO54" s="7"/>
      <c r="BP54" s="102"/>
      <c r="BQ54" s="68" t="str">
        <f t="shared" si="17"/>
        <v/>
      </c>
      <c r="BS54" s="104"/>
      <c r="BT54" s="93"/>
      <c r="BU54" s="94"/>
      <c r="BV54" s="94"/>
      <c r="BW54" s="94"/>
      <c r="BX54" s="94"/>
      <c r="BY54" s="94"/>
      <c r="BZ54" s="94"/>
      <c r="CA54" s="95"/>
      <c r="CB54" s="93"/>
      <c r="CC54" s="94"/>
      <c r="CD54" s="95"/>
      <c r="CF54" s="96"/>
      <c r="CH54" s="99"/>
      <c r="CI54" s="95"/>
      <c r="CK54" s="67">
        <f t="shared" si="18"/>
        <v>0</v>
      </c>
      <c r="CL54" s="7"/>
      <c r="CM54" s="102"/>
      <c r="CN54" s="68" t="str">
        <f t="shared" si="19"/>
        <v/>
      </c>
      <c r="CO54" s="7"/>
      <c r="CP54" s="104"/>
      <c r="CQ54" s="93"/>
      <c r="CR54" s="94"/>
      <c r="CS54" s="94"/>
      <c r="CT54" s="94"/>
      <c r="CU54" s="94"/>
      <c r="CV54" s="94"/>
      <c r="CW54" s="94"/>
      <c r="CX54" s="95"/>
      <c r="CY54" s="93"/>
      <c r="CZ54" s="94"/>
      <c r="DA54" s="95"/>
      <c r="DC54" s="96"/>
      <c r="DE54" s="99"/>
      <c r="DF54" s="95"/>
      <c r="DH54" s="67">
        <f t="shared" si="20"/>
        <v>0</v>
      </c>
      <c r="DI54" s="7"/>
      <c r="DJ54" s="102"/>
      <c r="DK54" s="68" t="str">
        <f t="shared" si="21"/>
        <v/>
      </c>
      <c r="DL54" s="7"/>
      <c r="DM54" s="104"/>
      <c r="DN54" s="93"/>
      <c r="DO54" s="94"/>
      <c r="DP54" s="94"/>
      <c r="DQ54" s="94"/>
      <c r="DR54" s="94"/>
      <c r="DS54" s="94"/>
      <c r="DT54" s="94"/>
      <c r="DU54" s="95"/>
      <c r="DV54" s="93"/>
      <c r="DW54" s="94"/>
      <c r="DX54" s="95"/>
      <c r="DZ54" s="96"/>
      <c r="EB54" s="99"/>
      <c r="EC54" s="95"/>
      <c r="EE54" s="67">
        <f t="shared" si="22"/>
        <v>0</v>
      </c>
      <c r="EF54" s="7"/>
      <c r="EG54" s="102"/>
      <c r="EH54" s="68" t="str">
        <f t="shared" si="23"/>
        <v/>
      </c>
      <c r="EI54" s="62"/>
    </row>
    <row r="55" spans="1:139" ht="15" customHeight="1" x14ac:dyDescent="0.25">
      <c r="A55" s="58"/>
      <c r="B55" s="104"/>
      <c r="C55" s="93"/>
      <c r="D55" s="94"/>
      <c r="E55" s="94"/>
      <c r="F55" s="94"/>
      <c r="G55" s="94"/>
      <c r="H55" s="94"/>
      <c r="I55" s="94"/>
      <c r="J55" s="95"/>
      <c r="K55" s="93"/>
      <c r="L55" s="94"/>
      <c r="M55" s="95"/>
      <c r="O55" s="96"/>
      <c r="Q55" s="97"/>
      <c r="R55" s="98"/>
      <c r="T55" s="67">
        <f t="shared" si="24"/>
        <v>0</v>
      </c>
      <c r="U55" s="7"/>
      <c r="V55" s="102"/>
      <c r="W55" s="68" t="str">
        <f t="shared" si="13"/>
        <v/>
      </c>
      <c r="Y55" s="104"/>
      <c r="Z55" s="93"/>
      <c r="AA55" s="94"/>
      <c r="AB55" s="94"/>
      <c r="AC55" s="94"/>
      <c r="AD55" s="94"/>
      <c r="AE55" s="94"/>
      <c r="AF55" s="94"/>
      <c r="AG55" s="95"/>
      <c r="AH55" s="93"/>
      <c r="AI55" s="94"/>
      <c r="AJ55" s="95"/>
      <c r="AL55" s="96"/>
      <c r="AN55" s="99"/>
      <c r="AO55" s="95"/>
      <c r="AQ55" s="67">
        <f t="shared" si="14"/>
        <v>0</v>
      </c>
      <c r="AR55" s="7"/>
      <c r="AS55" s="102"/>
      <c r="AT55" s="68" t="str">
        <f t="shared" si="15"/>
        <v/>
      </c>
      <c r="AV55" s="104"/>
      <c r="AW55" s="93"/>
      <c r="AX55" s="94"/>
      <c r="AY55" s="94"/>
      <c r="AZ55" s="94"/>
      <c r="BA55" s="94"/>
      <c r="BB55" s="94"/>
      <c r="BC55" s="94"/>
      <c r="BD55" s="95"/>
      <c r="BE55" s="93"/>
      <c r="BF55" s="94"/>
      <c r="BG55" s="95"/>
      <c r="BI55" s="96"/>
      <c r="BK55" s="99"/>
      <c r="BL55" s="95"/>
      <c r="BN55" s="67">
        <f t="shared" si="16"/>
        <v>0</v>
      </c>
      <c r="BO55" s="7"/>
      <c r="BP55" s="102"/>
      <c r="BQ55" s="68" t="str">
        <f t="shared" si="17"/>
        <v/>
      </c>
      <c r="BS55" s="104"/>
      <c r="BT55" s="93"/>
      <c r="BU55" s="94"/>
      <c r="BV55" s="94"/>
      <c r="BW55" s="94"/>
      <c r="BX55" s="94"/>
      <c r="BY55" s="94"/>
      <c r="BZ55" s="94"/>
      <c r="CA55" s="95"/>
      <c r="CB55" s="93"/>
      <c r="CC55" s="94"/>
      <c r="CD55" s="95"/>
      <c r="CF55" s="96"/>
      <c r="CH55" s="99"/>
      <c r="CI55" s="95"/>
      <c r="CK55" s="67">
        <f t="shared" si="18"/>
        <v>0</v>
      </c>
      <c r="CL55" s="7"/>
      <c r="CM55" s="102"/>
      <c r="CN55" s="68" t="str">
        <f t="shared" si="19"/>
        <v/>
      </c>
      <c r="CO55" s="7"/>
      <c r="CP55" s="104"/>
      <c r="CQ55" s="93"/>
      <c r="CR55" s="94"/>
      <c r="CS55" s="94"/>
      <c r="CT55" s="94"/>
      <c r="CU55" s="94"/>
      <c r="CV55" s="94"/>
      <c r="CW55" s="94"/>
      <c r="CX55" s="95"/>
      <c r="CY55" s="93"/>
      <c r="CZ55" s="94"/>
      <c r="DA55" s="95"/>
      <c r="DC55" s="96"/>
      <c r="DE55" s="99"/>
      <c r="DF55" s="95"/>
      <c r="DH55" s="67">
        <f t="shared" si="20"/>
        <v>0</v>
      </c>
      <c r="DI55" s="7"/>
      <c r="DJ55" s="102"/>
      <c r="DK55" s="68" t="str">
        <f t="shared" si="21"/>
        <v/>
      </c>
      <c r="DL55" s="7"/>
      <c r="DM55" s="104"/>
      <c r="DN55" s="93"/>
      <c r="DO55" s="94"/>
      <c r="DP55" s="94"/>
      <c r="DQ55" s="94"/>
      <c r="DR55" s="94"/>
      <c r="DS55" s="94"/>
      <c r="DT55" s="94"/>
      <c r="DU55" s="95"/>
      <c r="DV55" s="93"/>
      <c r="DW55" s="94"/>
      <c r="DX55" s="95"/>
      <c r="DZ55" s="96"/>
      <c r="EB55" s="99"/>
      <c r="EC55" s="95"/>
      <c r="EE55" s="67">
        <f t="shared" si="22"/>
        <v>0</v>
      </c>
      <c r="EF55" s="7"/>
      <c r="EG55" s="102"/>
      <c r="EH55" s="68" t="str">
        <f t="shared" si="23"/>
        <v/>
      </c>
      <c r="EI55" s="62"/>
    </row>
    <row r="56" spans="1:139" ht="15" customHeight="1" x14ac:dyDescent="0.25">
      <c r="A56" s="58"/>
      <c r="B56" s="104"/>
      <c r="C56" s="93"/>
      <c r="D56" s="94"/>
      <c r="E56" s="94"/>
      <c r="F56" s="94"/>
      <c r="G56" s="94"/>
      <c r="H56" s="94"/>
      <c r="I56" s="94"/>
      <c r="J56" s="95"/>
      <c r="K56" s="93"/>
      <c r="L56" s="94"/>
      <c r="M56" s="95"/>
      <c r="O56" s="96"/>
      <c r="Q56" s="97"/>
      <c r="R56" s="98"/>
      <c r="T56" s="67">
        <f t="shared" si="24"/>
        <v>0</v>
      </c>
      <c r="U56" s="7"/>
      <c r="V56" s="102"/>
      <c r="W56" s="68" t="str">
        <f t="shared" si="13"/>
        <v/>
      </c>
      <c r="Y56" s="104"/>
      <c r="Z56" s="93"/>
      <c r="AA56" s="94"/>
      <c r="AB56" s="94"/>
      <c r="AC56" s="94"/>
      <c r="AD56" s="94"/>
      <c r="AE56" s="94"/>
      <c r="AF56" s="94"/>
      <c r="AG56" s="95"/>
      <c r="AH56" s="93"/>
      <c r="AI56" s="94"/>
      <c r="AJ56" s="95"/>
      <c r="AL56" s="96"/>
      <c r="AN56" s="99"/>
      <c r="AO56" s="95"/>
      <c r="AQ56" s="67">
        <f t="shared" si="14"/>
        <v>0</v>
      </c>
      <c r="AR56" s="7"/>
      <c r="AS56" s="102"/>
      <c r="AT56" s="68" t="str">
        <f t="shared" si="15"/>
        <v/>
      </c>
      <c r="AV56" s="104"/>
      <c r="AW56" s="93"/>
      <c r="AX56" s="94"/>
      <c r="AY56" s="94"/>
      <c r="AZ56" s="94"/>
      <c r="BA56" s="94"/>
      <c r="BB56" s="94"/>
      <c r="BC56" s="94"/>
      <c r="BD56" s="95"/>
      <c r="BE56" s="93"/>
      <c r="BF56" s="94"/>
      <c r="BG56" s="95"/>
      <c r="BI56" s="96"/>
      <c r="BK56" s="99"/>
      <c r="BL56" s="95"/>
      <c r="BN56" s="67">
        <f t="shared" si="16"/>
        <v>0</v>
      </c>
      <c r="BO56" s="7"/>
      <c r="BP56" s="102"/>
      <c r="BQ56" s="68" t="str">
        <f t="shared" si="17"/>
        <v/>
      </c>
      <c r="BS56" s="104"/>
      <c r="BT56" s="93"/>
      <c r="BU56" s="94"/>
      <c r="BV56" s="94"/>
      <c r="BW56" s="94"/>
      <c r="BX56" s="94"/>
      <c r="BY56" s="94"/>
      <c r="BZ56" s="94"/>
      <c r="CA56" s="95"/>
      <c r="CB56" s="93"/>
      <c r="CC56" s="94"/>
      <c r="CD56" s="95"/>
      <c r="CF56" s="96"/>
      <c r="CH56" s="99"/>
      <c r="CI56" s="95"/>
      <c r="CK56" s="67">
        <f t="shared" si="18"/>
        <v>0</v>
      </c>
      <c r="CL56" s="7"/>
      <c r="CM56" s="102"/>
      <c r="CN56" s="68" t="str">
        <f t="shared" si="19"/>
        <v/>
      </c>
      <c r="CO56" s="7"/>
      <c r="CP56" s="104"/>
      <c r="CQ56" s="93"/>
      <c r="CR56" s="94"/>
      <c r="CS56" s="94"/>
      <c r="CT56" s="94"/>
      <c r="CU56" s="94"/>
      <c r="CV56" s="94"/>
      <c r="CW56" s="94"/>
      <c r="CX56" s="95"/>
      <c r="CY56" s="93"/>
      <c r="CZ56" s="94"/>
      <c r="DA56" s="95"/>
      <c r="DC56" s="96"/>
      <c r="DE56" s="99"/>
      <c r="DF56" s="95"/>
      <c r="DH56" s="67">
        <f t="shared" si="20"/>
        <v>0</v>
      </c>
      <c r="DI56" s="7"/>
      <c r="DJ56" s="102"/>
      <c r="DK56" s="68" t="str">
        <f t="shared" si="21"/>
        <v/>
      </c>
      <c r="DL56" s="7"/>
      <c r="DM56" s="104"/>
      <c r="DN56" s="93"/>
      <c r="DO56" s="94"/>
      <c r="DP56" s="94"/>
      <c r="DQ56" s="94"/>
      <c r="DR56" s="94"/>
      <c r="DS56" s="94"/>
      <c r="DT56" s="94"/>
      <c r="DU56" s="95"/>
      <c r="DV56" s="93"/>
      <c r="DW56" s="94"/>
      <c r="DX56" s="95"/>
      <c r="DZ56" s="96"/>
      <c r="EB56" s="99"/>
      <c r="EC56" s="95"/>
      <c r="EE56" s="67">
        <f t="shared" si="22"/>
        <v>0</v>
      </c>
      <c r="EF56" s="7"/>
      <c r="EG56" s="102"/>
      <c r="EH56" s="68" t="str">
        <f t="shared" si="23"/>
        <v/>
      </c>
      <c r="EI56" s="62"/>
    </row>
    <row r="57" spans="1:139" ht="15" customHeight="1" x14ac:dyDescent="0.25">
      <c r="A57" s="58"/>
      <c r="B57" s="104"/>
      <c r="C57" s="93"/>
      <c r="D57" s="94"/>
      <c r="E57" s="94"/>
      <c r="F57" s="94"/>
      <c r="G57" s="94"/>
      <c r="H57" s="94"/>
      <c r="I57" s="94"/>
      <c r="J57" s="95"/>
      <c r="K57" s="93"/>
      <c r="L57" s="94"/>
      <c r="M57" s="95"/>
      <c r="O57" s="96"/>
      <c r="Q57" s="97"/>
      <c r="R57" s="98"/>
      <c r="T57" s="67">
        <f t="shared" si="24"/>
        <v>0</v>
      </c>
      <c r="U57" s="7"/>
      <c r="V57" s="102"/>
      <c r="W57" s="68" t="str">
        <f t="shared" si="13"/>
        <v/>
      </c>
      <c r="Y57" s="104"/>
      <c r="Z57" s="93"/>
      <c r="AA57" s="94"/>
      <c r="AB57" s="94"/>
      <c r="AC57" s="94"/>
      <c r="AD57" s="94"/>
      <c r="AE57" s="94"/>
      <c r="AF57" s="94"/>
      <c r="AG57" s="95"/>
      <c r="AH57" s="93"/>
      <c r="AI57" s="94"/>
      <c r="AJ57" s="95"/>
      <c r="AL57" s="96"/>
      <c r="AN57" s="99"/>
      <c r="AO57" s="95"/>
      <c r="AQ57" s="67">
        <f t="shared" si="14"/>
        <v>0</v>
      </c>
      <c r="AR57" s="7"/>
      <c r="AS57" s="102"/>
      <c r="AT57" s="68" t="str">
        <f t="shared" si="15"/>
        <v/>
      </c>
      <c r="AV57" s="104"/>
      <c r="AW57" s="93"/>
      <c r="AX57" s="94"/>
      <c r="AY57" s="94"/>
      <c r="AZ57" s="94"/>
      <c r="BA57" s="94"/>
      <c r="BB57" s="94"/>
      <c r="BC57" s="94"/>
      <c r="BD57" s="95"/>
      <c r="BE57" s="93"/>
      <c r="BF57" s="94"/>
      <c r="BG57" s="95"/>
      <c r="BI57" s="96"/>
      <c r="BK57" s="99"/>
      <c r="BL57" s="95"/>
      <c r="BN57" s="67">
        <f t="shared" si="16"/>
        <v>0</v>
      </c>
      <c r="BO57" s="7"/>
      <c r="BP57" s="102"/>
      <c r="BQ57" s="68" t="str">
        <f t="shared" si="17"/>
        <v/>
      </c>
      <c r="BS57" s="104"/>
      <c r="BT57" s="93"/>
      <c r="BU57" s="94"/>
      <c r="BV57" s="94"/>
      <c r="BW57" s="94"/>
      <c r="BX57" s="94"/>
      <c r="BY57" s="94"/>
      <c r="BZ57" s="94"/>
      <c r="CA57" s="95"/>
      <c r="CB57" s="93"/>
      <c r="CC57" s="94"/>
      <c r="CD57" s="95"/>
      <c r="CF57" s="96"/>
      <c r="CH57" s="99"/>
      <c r="CI57" s="95"/>
      <c r="CK57" s="67">
        <f t="shared" si="18"/>
        <v>0</v>
      </c>
      <c r="CL57" s="7"/>
      <c r="CM57" s="102"/>
      <c r="CN57" s="68" t="str">
        <f t="shared" si="19"/>
        <v/>
      </c>
      <c r="CO57" s="7"/>
      <c r="CP57" s="104"/>
      <c r="CQ57" s="93"/>
      <c r="CR57" s="94"/>
      <c r="CS57" s="94"/>
      <c r="CT57" s="94"/>
      <c r="CU57" s="94"/>
      <c r="CV57" s="94"/>
      <c r="CW57" s="94"/>
      <c r="CX57" s="95"/>
      <c r="CY57" s="93"/>
      <c r="CZ57" s="94"/>
      <c r="DA57" s="95"/>
      <c r="DC57" s="96"/>
      <c r="DE57" s="99"/>
      <c r="DF57" s="95"/>
      <c r="DH57" s="67">
        <f t="shared" si="20"/>
        <v>0</v>
      </c>
      <c r="DI57" s="7"/>
      <c r="DJ57" s="102"/>
      <c r="DK57" s="68" t="str">
        <f t="shared" si="21"/>
        <v/>
      </c>
      <c r="DL57" s="7"/>
      <c r="DM57" s="104"/>
      <c r="DN57" s="93"/>
      <c r="DO57" s="94"/>
      <c r="DP57" s="94"/>
      <c r="DQ57" s="94"/>
      <c r="DR57" s="94"/>
      <c r="DS57" s="94"/>
      <c r="DT57" s="94"/>
      <c r="DU57" s="95"/>
      <c r="DV57" s="93"/>
      <c r="DW57" s="94"/>
      <c r="DX57" s="95"/>
      <c r="DZ57" s="96"/>
      <c r="EB57" s="99"/>
      <c r="EC57" s="95"/>
      <c r="EE57" s="67">
        <f t="shared" si="22"/>
        <v>0</v>
      </c>
      <c r="EF57" s="7"/>
      <c r="EG57" s="102"/>
      <c r="EH57" s="68" t="str">
        <f t="shared" si="23"/>
        <v/>
      </c>
      <c r="EI57" s="62"/>
    </row>
    <row r="58" spans="1:139" ht="15" customHeight="1" x14ac:dyDescent="0.25">
      <c r="A58" s="58"/>
      <c r="B58" s="104"/>
      <c r="C58" s="93"/>
      <c r="D58" s="94"/>
      <c r="E58" s="94"/>
      <c r="F58" s="94"/>
      <c r="G58" s="94"/>
      <c r="H58" s="94"/>
      <c r="I58" s="94"/>
      <c r="J58" s="95"/>
      <c r="K58" s="93"/>
      <c r="L58" s="94"/>
      <c r="M58" s="95"/>
      <c r="O58" s="96"/>
      <c r="Q58" s="97"/>
      <c r="R58" s="98"/>
      <c r="T58" s="67">
        <f t="shared" si="24"/>
        <v>0</v>
      </c>
      <c r="U58" s="7"/>
      <c r="V58" s="102"/>
      <c r="W58" s="68" t="str">
        <f t="shared" si="13"/>
        <v/>
      </c>
      <c r="Y58" s="104"/>
      <c r="Z58" s="93"/>
      <c r="AA58" s="94"/>
      <c r="AB58" s="94"/>
      <c r="AC58" s="94"/>
      <c r="AD58" s="94"/>
      <c r="AE58" s="94"/>
      <c r="AF58" s="94"/>
      <c r="AG58" s="95"/>
      <c r="AH58" s="93"/>
      <c r="AI58" s="94"/>
      <c r="AJ58" s="95"/>
      <c r="AL58" s="96"/>
      <c r="AN58" s="99"/>
      <c r="AO58" s="95"/>
      <c r="AQ58" s="67">
        <f t="shared" si="14"/>
        <v>0</v>
      </c>
      <c r="AR58" s="7"/>
      <c r="AS58" s="102"/>
      <c r="AT58" s="68" t="str">
        <f t="shared" si="15"/>
        <v/>
      </c>
      <c r="AV58" s="104"/>
      <c r="AW58" s="93"/>
      <c r="AX58" s="94"/>
      <c r="AY58" s="94"/>
      <c r="AZ58" s="94"/>
      <c r="BA58" s="94"/>
      <c r="BB58" s="94"/>
      <c r="BC58" s="94"/>
      <c r="BD58" s="95"/>
      <c r="BE58" s="93"/>
      <c r="BF58" s="94"/>
      <c r="BG58" s="95"/>
      <c r="BI58" s="96"/>
      <c r="BK58" s="99"/>
      <c r="BL58" s="95"/>
      <c r="BN58" s="67">
        <f t="shared" si="16"/>
        <v>0</v>
      </c>
      <c r="BO58" s="7"/>
      <c r="BP58" s="102"/>
      <c r="BQ58" s="68" t="str">
        <f t="shared" si="17"/>
        <v/>
      </c>
      <c r="BS58" s="104"/>
      <c r="BT58" s="93"/>
      <c r="BU58" s="94"/>
      <c r="BV58" s="94"/>
      <c r="BW58" s="94"/>
      <c r="BX58" s="94"/>
      <c r="BY58" s="94"/>
      <c r="BZ58" s="94"/>
      <c r="CA58" s="95"/>
      <c r="CB58" s="93"/>
      <c r="CC58" s="94"/>
      <c r="CD58" s="95"/>
      <c r="CF58" s="96"/>
      <c r="CH58" s="99"/>
      <c r="CI58" s="95"/>
      <c r="CK58" s="67">
        <f t="shared" si="18"/>
        <v>0</v>
      </c>
      <c r="CL58" s="7"/>
      <c r="CM58" s="102"/>
      <c r="CN58" s="68" t="str">
        <f t="shared" si="19"/>
        <v/>
      </c>
      <c r="CO58" s="7"/>
      <c r="CP58" s="104"/>
      <c r="CQ58" s="93"/>
      <c r="CR58" s="94"/>
      <c r="CS58" s="94"/>
      <c r="CT58" s="94"/>
      <c r="CU58" s="94"/>
      <c r="CV58" s="94"/>
      <c r="CW58" s="94"/>
      <c r="CX58" s="95"/>
      <c r="CY58" s="93"/>
      <c r="CZ58" s="94"/>
      <c r="DA58" s="95"/>
      <c r="DC58" s="96"/>
      <c r="DE58" s="99"/>
      <c r="DF58" s="95"/>
      <c r="DH58" s="67">
        <f t="shared" si="20"/>
        <v>0</v>
      </c>
      <c r="DI58" s="7"/>
      <c r="DJ58" s="102"/>
      <c r="DK58" s="68" t="str">
        <f t="shared" si="21"/>
        <v/>
      </c>
      <c r="DL58" s="7"/>
      <c r="DM58" s="104"/>
      <c r="DN58" s="93"/>
      <c r="DO58" s="94"/>
      <c r="DP58" s="94"/>
      <c r="DQ58" s="94"/>
      <c r="DR58" s="94"/>
      <c r="DS58" s="94"/>
      <c r="DT58" s="94"/>
      <c r="DU58" s="95"/>
      <c r="DV58" s="93"/>
      <c r="DW58" s="94"/>
      <c r="DX58" s="95"/>
      <c r="DZ58" s="96"/>
      <c r="EB58" s="99"/>
      <c r="EC58" s="95"/>
      <c r="EE58" s="67">
        <f t="shared" si="22"/>
        <v>0</v>
      </c>
      <c r="EF58" s="7"/>
      <c r="EG58" s="102"/>
      <c r="EH58" s="68" t="str">
        <f t="shared" si="23"/>
        <v/>
      </c>
      <c r="EI58" s="62"/>
    </row>
    <row r="59" spans="1:139" ht="15" customHeight="1" x14ac:dyDescent="0.25">
      <c r="A59" s="58"/>
      <c r="B59" s="104"/>
      <c r="C59" s="93"/>
      <c r="D59" s="94"/>
      <c r="E59" s="94"/>
      <c r="F59" s="94"/>
      <c r="G59" s="94"/>
      <c r="H59" s="94"/>
      <c r="I59" s="94"/>
      <c r="J59" s="95"/>
      <c r="K59" s="93"/>
      <c r="L59" s="94"/>
      <c r="M59" s="95"/>
      <c r="O59" s="96"/>
      <c r="Q59" s="97"/>
      <c r="R59" s="98"/>
      <c r="T59" s="67">
        <f t="shared" si="24"/>
        <v>0</v>
      </c>
      <c r="U59" s="7"/>
      <c r="V59" s="102"/>
      <c r="W59" s="68" t="str">
        <f t="shared" si="13"/>
        <v/>
      </c>
      <c r="Y59" s="104"/>
      <c r="Z59" s="93"/>
      <c r="AA59" s="94"/>
      <c r="AB59" s="94"/>
      <c r="AC59" s="94"/>
      <c r="AD59" s="94"/>
      <c r="AE59" s="94"/>
      <c r="AF59" s="94"/>
      <c r="AG59" s="95"/>
      <c r="AH59" s="93"/>
      <c r="AI59" s="94"/>
      <c r="AJ59" s="95"/>
      <c r="AL59" s="96"/>
      <c r="AN59" s="99"/>
      <c r="AO59" s="95"/>
      <c r="AQ59" s="67">
        <f t="shared" si="14"/>
        <v>0</v>
      </c>
      <c r="AR59" s="7"/>
      <c r="AS59" s="102"/>
      <c r="AT59" s="68" t="str">
        <f t="shared" si="15"/>
        <v/>
      </c>
      <c r="AV59" s="104"/>
      <c r="AW59" s="93"/>
      <c r="AX59" s="94"/>
      <c r="AY59" s="94"/>
      <c r="AZ59" s="94"/>
      <c r="BA59" s="94"/>
      <c r="BB59" s="94"/>
      <c r="BC59" s="94"/>
      <c r="BD59" s="95"/>
      <c r="BE59" s="93"/>
      <c r="BF59" s="94"/>
      <c r="BG59" s="95"/>
      <c r="BI59" s="96"/>
      <c r="BK59" s="99"/>
      <c r="BL59" s="95"/>
      <c r="BN59" s="67">
        <f t="shared" si="16"/>
        <v>0</v>
      </c>
      <c r="BO59" s="7"/>
      <c r="BP59" s="102"/>
      <c r="BQ59" s="68" t="str">
        <f t="shared" si="17"/>
        <v/>
      </c>
      <c r="BS59" s="104"/>
      <c r="BT59" s="93"/>
      <c r="BU59" s="94"/>
      <c r="BV59" s="94"/>
      <c r="BW59" s="94"/>
      <c r="BX59" s="94"/>
      <c r="BY59" s="94"/>
      <c r="BZ59" s="94"/>
      <c r="CA59" s="95"/>
      <c r="CB59" s="93"/>
      <c r="CC59" s="94"/>
      <c r="CD59" s="95"/>
      <c r="CF59" s="96"/>
      <c r="CH59" s="99"/>
      <c r="CI59" s="95"/>
      <c r="CK59" s="67">
        <f t="shared" si="18"/>
        <v>0</v>
      </c>
      <c r="CL59" s="7"/>
      <c r="CM59" s="102"/>
      <c r="CN59" s="68" t="str">
        <f t="shared" si="19"/>
        <v/>
      </c>
      <c r="CO59" s="7"/>
      <c r="CP59" s="104"/>
      <c r="CQ59" s="93"/>
      <c r="CR59" s="94"/>
      <c r="CS59" s="94"/>
      <c r="CT59" s="94"/>
      <c r="CU59" s="94"/>
      <c r="CV59" s="94"/>
      <c r="CW59" s="94"/>
      <c r="CX59" s="95"/>
      <c r="CY59" s="93"/>
      <c r="CZ59" s="94"/>
      <c r="DA59" s="95"/>
      <c r="DC59" s="96"/>
      <c r="DE59" s="99"/>
      <c r="DF59" s="95"/>
      <c r="DH59" s="67">
        <f t="shared" si="20"/>
        <v>0</v>
      </c>
      <c r="DI59" s="7"/>
      <c r="DJ59" s="102"/>
      <c r="DK59" s="68" t="str">
        <f t="shared" si="21"/>
        <v/>
      </c>
      <c r="DL59" s="7"/>
      <c r="DM59" s="104"/>
      <c r="DN59" s="93"/>
      <c r="DO59" s="94"/>
      <c r="DP59" s="94"/>
      <c r="DQ59" s="94"/>
      <c r="DR59" s="94"/>
      <c r="DS59" s="94"/>
      <c r="DT59" s="94"/>
      <c r="DU59" s="95"/>
      <c r="DV59" s="93"/>
      <c r="DW59" s="94"/>
      <c r="DX59" s="95"/>
      <c r="DZ59" s="96"/>
      <c r="EB59" s="99"/>
      <c r="EC59" s="95"/>
      <c r="EE59" s="67">
        <f t="shared" si="22"/>
        <v>0</v>
      </c>
      <c r="EF59" s="7"/>
      <c r="EG59" s="102"/>
      <c r="EH59" s="68" t="str">
        <f t="shared" si="23"/>
        <v/>
      </c>
      <c r="EI59" s="62"/>
    </row>
    <row r="60" spans="1:139" ht="15" customHeight="1" x14ac:dyDescent="0.25">
      <c r="A60" s="58"/>
      <c r="B60" s="104"/>
      <c r="C60" s="93"/>
      <c r="D60" s="94"/>
      <c r="E60" s="94"/>
      <c r="F60" s="94"/>
      <c r="G60" s="94"/>
      <c r="H60" s="94"/>
      <c r="I60" s="94"/>
      <c r="J60" s="95"/>
      <c r="K60" s="93"/>
      <c r="L60" s="94"/>
      <c r="M60" s="95"/>
      <c r="O60" s="96"/>
      <c r="Q60" s="97"/>
      <c r="R60" s="98"/>
      <c r="T60" s="67">
        <f t="shared" si="24"/>
        <v>0</v>
      </c>
      <c r="U60" s="7"/>
      <c r="V60" s="102"/>
      <c r="W60" s="68" t="str">
        <f t="shared" si="13"/>
        <v/>
      </c>
      <c r="Y60" s="104"/>
      <c r="Z60" s="93"/>
      <c r="AA60" s="94"/>
      <c r="AB60" s="94"/>
      <c r="AC60" s="94"/>
      <c r="AD60" s="94"/>
      <c r="AE60" s="94"/>
      <c r="AF60" s="94"/>
      <c r="AG60" s="95"/>
      <c r="AH60" s="93"/>
      <c r="AI60" s="94"/>
      <c r="AJ60" s="95"/>
      <c r="AL60" s="96"/>
      <c r="AN60" s="99"/>
      <c r="AO60" s="95"/>
      <c r="AQ60" s="67">
        <f t="shared" si="14"/>
        <v>0</v>
      </c>
      <c r="AR60" s="7"/>
      <c r="AS60" s="102"/>
      <c r="AT60" s="68" t="str">
        <f t="shared" si="15"/>
        <v/>
      </c>
      <c r="AV60" s="104"/>
      <c r="AW60" s="93"/>
      <c r="AX60" s="94"/>
      <c r="AY60" s="94"/>
      <c r="AZ60" s="94"/>
      <c r="BA60" s="94"/>
      <c r="BB60" s="94"/>
      <c r="BC60" s="94"/>
      <c r="BD60" s="95"/>
      <c r="BE60" s="93"/>
      <c r="BF60" s="94"/>
      <c r="BG60" s="95"/>
      <c r="BI60" s="96"/>
      <c r="BK60" s="99"/>
      <c r="BL60" s="95"/>
      <c r="BN60" s="67">
        <f t="shared" si="16"/>
        <v>0</v>
      </c>
      <c r="BO60" s="7"/>
      <c r="BP60" s="102"/>
      <c r="BQ60" s="68" t="str">
        <f t="shared" si="17"/>
        <v/>
      </c>
      <c r="BS60" s="104"/>
      <c r="BT60" s="93"/>
      <c r="BU60" s="94"/>
      <c r="BV60" s="94"/>
      <c r="BW60" s="94"/>
      <c r="BX60" s="94"/>
      <c r="BY60" s="94"/>
      <c r="BZ60" s="94"/>
      <c r="CA60" s="95"/>
      <c r="CB60" s="93"/>
      <c r="CC60" s="94"/>
      <c r="CD60" s="95"/>
      <c r="CF60" s="96"/>
      <c r="CH60" s="99"/>
      <c r="CI60" s="95"/>
      <c r="CK60" s="67">
        <f t="shared" si="18"/>
        <v>0</v>
      </c>
      <c r="CL60" s="7"/>
      <c r="CM60" s="102"/>
      <c r="CN60" s="68" t="str">
        <f t="shared" si="19"/>
        <v/>
      </c>
      <c r="CO60" s="7"/>
      <c r="CP60" s="104"/>
      <c r="CQ60" s="93"/>
      <c r="CR60" s="94"/>
      <c r="CS60" s="94"/>
      <c r="CT60" s="94"/>
      <c r="CU60" s="94"/>
      <c r="CV60" s="94"/>
      <c r="CW60" s="94"/>
      <c r="CX60" s="95"/>
      <c r="CY60" s="93"/>
      <c r="CZ60" s="94"/>
      <c r="DA60" s="95"/>
      <c r="DC60" s="96"/>
      <c r="DE60" s="99"/>
      <c r="DF60" s="95"/>
      <c r="DH60" s="67">
        <f t="shared" si="20"/>
        <v>0</v>
      </c>
      <c r="DI60" s="7"/>
      <c r="DJ60" s="102"/>
      <c r="DK60" s="68" t="str">
        <f t="shared" si="21"/>
        <v/>
      </c>
      <c r="DL60" s="7"/>
      <c r="DM60" s="104"/>
      <c r="DN60" s="93"/>
      <c r="DO60" s="94"/>
      <c r="DP60" s="94"/>
      <c r="DQ60" s="94"/>
      <c r="DR60" s="94"/>
      <c r="DS60" s="94"/>
      <c r="DT60" s="94"/>
      <c r="DU60" s="95"/>
      <c r="DV60" s="93"/>
      <c r="DW60" s="94"/>
      <c r="DX60" s="95"/>
      <c r="DZ60" s="96"/>
      <c r="EB60" s="99"/>
      <c r="EC60" s="95"/>
      <c r="EE60" s="67">
        <f t="shared" si="22"/>
        <v>0</v>
      </c>
      <c r="EF60" s="7"/>
      <c r="EG60" s="102"/>
      <c r="EH60" s="68" t="str">
        <f t="shared" si="23"/>
        <v/>
      </c>
      <c r="EI60" s="62"/>
    </row>
    <row r="61" spans="1:139" ht="15" customHeight="1" x14ac:dyDescent="0.25">
      <c r="A61" s="58"/>
      <c r="B61" s="104"/>
      <c r="C61" s="93"/>
      <c r="D61" s="94"/>
      <c r="E61" s="94"/>
      <c r="F61" s="94"/>
      <c r="G61" s="94"/>
      <c r="H61" s="94"/>
      <c r="I61" s="94"/>
      <c r="J61" s="95"/>
      <c r="K61" s="93"/>
      <c r="L61" s="94"/>
      <c r="M61" s="95"/>
      <c r="O61" s="96"/>
      <c r="Q61" s="97"/>
      <c r="R61" s="98"/>
      <c r="T61" s="67">
        <f t="shared" si="24"/>
        <v>0</v>
      </c>
      <c r="U61" s="7"/>
      <c r="V61" s="102"/>
      <c r="W61" s="68" t="str">
        <f t="shared" si="13"/>
        <v/>
      </c>
      <c r="Y61" s="104"/>
      <c r="Z61" s="93"/>
      <c r="AA61" s="94"/>
      <c r="AB61" s="94"/>
      <c r="AC61" s="94"/>
      <c r="AD61" s="94"/>
      <c r="AE61" s="94"/>
      <c r="AF61" s="94"/>
      <c r="AG61" s="95"/>
      <c r="AH61" s="93"/>
      <c r="AI61" s="94"/>
      <c r="AJ61" s="95"/>
      <c r="AL61" s="96"/>
      <c r="AN61" s="99"/>
      <c r="AO61" s="95"/>
      <c r="AQ61" s="67">
        <f t="shared" si="14"/>
        <v>0</v>
      </c>
      <c r="AR61" s="7"/>
      <c r="AS61" s="102"/>
      <c r="AT61" s="68" t="str">
        <f t="shared" si="15"/>
        <v/>
      </c>
      <c r="AV61" s="104"/>
      <c r="AW61" s="93"/>
      <c r="AX61" s="94"/>
      <c r="AY61" s="94"/>
      <c r="AZ61" s="94"/>
      <c r="BA61" s="94"/>
      <c r="BB61" s="94"/>
      <c r="BC61" s="94"/>
      <c r="BD61" s="95"/>
      <c r="BE61" s="93"/>
      <c r="BF61" s="94"/>
      <c r="BG61" s="95"/>
      <c r="BI61" s="96"/>
      <c r="BK61" s="99"/>
      <c r="BL61" s="95"/>
      <c r="BN61" s="67">
        <f t="shared" si="16"/>
        <v>0</v>
      </c>
      <c r="BO61" s="7"/>
      <c r="BP61" s="102"/>
      <c r="BQ61" s="68" t="str">
        <f t="shared" si="17"/>
        <v/>
      </c>
      <c r="BS61" s="104"/>
      <c r="BT61" s="93"/>
      <c r="BU61" s="94"/>
      <c r="BV61" s="94"/>
      <c r="BW61" s="94"/>
      <c r="BX61" s="94"/>
      <c r="BY61" s="94"/>
      <c r="BZ61" s="94"/>
      <c r="CA61" s="95"/>
      <c r="CB61" s="93"/>
      <c r="CC61" s="94"/>
      <c r="CD61" s="95"/>
      <c r="CF61" s="96"/>
      <c r="CH61" s="99"/>
      <c r="CI61" s="95"/>
      <c r="CK61" s="67">
        <f t="shared" si="18"/>
        <v>0</v>
      </c>
      <c r="CL61" s="7"/>
      <c r="CM61" s="102"/>
      <c r="CN61" s="68" t="str">
        <f t="shared" si="19"/>
        <v/>
      </c>
      <c r="CO61" s="7"/>
      <c r="CP61" s="104"/>
      <c r="CQ61" s="93"/>
      <c r="CR61" s="94"/>
      <c r="CS61" s="94"/>
      <c r="CT61" s="94"/>
      <c r="CU61" s="94"/>
      <c r="CV61" s="94"/>
      <c r="CW61" s="94"/>
      <c r="CX61" s="95"/>
      <c r="CY61" s="93"/>
      <c r="CZ61" s="94"/>
      <c r="DA61" s="95"/>
      <c r="DC61" s="96"/>
      <c r="DE61" s="99"/>
      <c r="DF61" s="95"/>
      <c r="DH61" s="67">
        <f t="shared" si="20"/>
        <v>0</v>
      </c>
      <c r="DI61" s="7"/>
      <c r="DJ61" s="102"/>
      <c r="DK61" s="68" t="str">
        <f t="shared" si="21"/>
        <v/>
      </c>
      <c r="DL61" s="7"/>
      <c r="DM61" s="104"/>
      <c r="DN61" s="93"/>
      <c r="DO61" s="94"/>
      <c r="DP61" s="94"/>
      <c r="DQ61" s="94"/>
      <c r="DR61" s="94"/>
      <c r="DS61" s="94"/>
      <c r="DT61" s="94"/>
      <c r="DU61" s="95"/>
      <c r="DV61" s="93"/>
      <c r="DW61" s="94"/>
      <c r="DX61" s="95"/>
      <c r="DZ61" s="96"/>
      <c r="EB61" s="99"/>
      <c r="EC61" s="95"/>
      <c r="EE61" s="67">
        <f t="shared" si="22"/>
        <v>0</v>
      </c>
      <c r="EF61" s="7"/>
      <c r="EG61" s="102"/>
      <c r="EH61" s="68" t="str">
        <f t="shared" si="23"/>
        <v/>
      </c>
      <c r="EI61" s="62"/>
    </row>
    <row r="62" spans="1:139" ht="15" customHeight="1" x14ac:dyDescent="0.25">
      <c r="A62" s="58"/>
      <c r="B62" s="104"/>
      <c r="C62" s="93"/>
      <c r="D62" s="94"/>
      <c r="E62" s="94"/>
      <c r="F62" s="94"/>
      <c r="G62" s="94"/>
      <c r="H62" s="94"/>
      <c r="I62" s="94"/>
      <c r="J62" s="95"/>
      <c r="K62" s="93"/>
      <c r="L62" s="94"/>
      <c r="M62" s="95"/>
      <c r="O62" s="96"/>
      <c r="Q62" s="97"/>
      <c r="R62" s="98"/>
      <c r="T62" s="67">
        <f t="shared" si="24"/>
        <v>0</v>
      </c>
      <c r="U62" s="7"/>
      <c r="V62" s="102"/>
      <c r="W62" s="68" t="str">
        <f t="shared" si="13"/>
        <v/>
      </c>
      <c r="Y62" s="104"/>
      <c r="Z62" s="93"/>
      <c r="AA62" s="94"/>
      <c r="AB62" s="94"/>
      <c r="AC62" s="94"/>
      <c r="AD62" s="94"/>
      <c r="AE62" s="94"/>
      <c r="AF62" s="94"/>
      <c r="AG62" s="95"/>
      <c r="AH62" s="93"/>
      <c r="AI62" s="94"/>
      <c r="AJ62" s="95"/>
      <c r="AL62" s="96"/>
      <c r="AN62" s="99"/>
      <c r="AO62" s="95"/>
      <c r="AQ62" s="67">
        <f t="shared" si="14"/>
        <v>0</v>
      </c>
      <c r="AR62" s="7"/>
      <c r="AS62" s="102"/>
      <c r="AT62" s="68" t="str">
        <f t="shared" si="15"/>
        <v/>
      </c>
      <c r="AV62" s="104"/>
      <c r="AW62" s="93"/>
      <c r="AX62" s="94"/>
      <c r="AY62" s="94"/>
      <c r="AZ62" s="94"/>
      <c r="BA62" s="94"/>
      <c r="BB62" s="94"/>
      <c r="BC62" s="94"/>
      <c r="BD62" s="95"/>
      <c r="BE62" s="93"/>
      <c r="BF62" s="94"/>
      <c r="BG62" s="95"/>
      <c r="BI62" s="96"/>
      <c r="BK62" s="99"/>
      <c r="BL62" s="95"/>
      <c r="BN62" s="67">
        <f t="shared" si="16"/>
        <v>0</v>
      </c>
      <c r="BO62" s="7"/>
      <c r="BP62" s="102"/>
      <c r="BQ62" s="68" t="str">
        <f t="shared" si="17"/>
        <v/>
      </c>
      <c r="BS62" s="104"/>
      <c r="BT62" s="93"/>
      <c r="BU62" s="94"/>
      <c r="BV62" s="94"/>
      <c r="BW62" s="94"/>
      <c r="BX62" s="94"/>
      <c r="BY62" s="94"/>
      <c r="BZ62" s="94"/>
      <c r="CA62" s="95"/>
      <c r="CB62" s="93"/>
      <c r="CC62" s="94"/>
      <c r="CD62" s="95"/>
      <c r="CF62" s="96"/>
      <c r="CH62" s="99"/>
      <c r="CI62" s="95"/>
      <c r="CK62" s="67">
        <f t="shared" si="18"/>
        <v>0</v>
      </c>
      <c r="CL62" s="7"/>
      <c r="CM62" s="102"/>
      <c r="CN62" s="68" t="str">
        <f t="shared" si="19"/>
        <v/>
      </c>
      <c r="CO62" s="7"/>
      <c r="CP62" s="104"/>
      <c r="CQ62" s="93"/>
      <c r="CR62" s="94"/>
      <c r="CS62" s="94"/>
      <c r="CT62" s="94"/>
      <c r="CU62" s="94"/>
      <c r="CV62" s="94"/>
      <c r="CW62" s="94"/>
      <c r="CX62" s="95"/>
      <c r="CY62" s="93"/>
      <c r="CZ62" s="94"/>
      <c r="DA62" s="95"/>
      <c r="DC62" s="96"/>
      <c r="DE62" s="99"/>
      <c r="DF62" s="95"/>
      <c r="DH62" s="67">
        <f t="shared" si="20"/>
        <v>0</v>
      </c>
      <c r="DI62" s="7"/>
      <c r="DJ62" s="102"/>
      <c r="DK62" s="68" t="str">
        <f t="shared" si="21"/>
        <v/>
      </c>
      <c r="DL62" s="7"/>
      <c r="DM62" s="104"/>
      <c r="DN62" s="93"/>
      <c r="DO62" s="94"/>
      <c r="DP62" s="94"/>
      <c r="DQ62" s="94"/>
      <c r="DR62" s="94"/>
      <c r="DS62" s="94"/>
      <c r="DT62" s="94"/>
      <c r="DU62" s="95"/>
      <c r="DV62" s="93"/>
      <c r="DW62" s="94"/>
      <c r="DX62" s="95"/>
      <c r="DZ62" s="96"/>
      <c r="EB62" s="99"/>
      <c r="EC62" s="95"/>
      <c r="EE62" s="67">
        <f t="shared" si="22"/>
        <v>0</v>
      </c>
      <c r="EF62" s="7"/>
      <c r="EG62" s="102"/>
      <c r="EH62" s="68" t="str">
        <f t="shared" si="23"/>
        <v/>
      </c>
      <c r="EI62" s="62"/>
    </row>
    <row r="63" spans="1:139" ht="15" customHeight="1" x14ac:dyDescent="0.25">
      <c r="A63" s="58"/>
      <c r="B63" s="104"/>
      <c r="C63" s="93"/>
      <c r="D63" s="94"/>
      <c r="E63" s="94"/>
      <c r="F63" s="94"/>
      <c r="G63" s="94"/>
      <c r="H63" s="94"/>
      <c r="I63" s="94"/>
      <c r="J63" s="95"/>
      <c r="K63" s="93"/>
      <c r="L63" s="94"/>
      <c r="M63" s="95"/>
      <c r="O63" s="96"/>
      <c r="Q63" s="97"/>
      <c r="R63" s="98"/>
      <c r="T63" s="67">
        <f t="shared" si="24"/>
        <v>0</v>
      </c>
      <c r="U63" s="7"/>
      <c r="V63" s="102"/>
      <c r="W63" s="68" t="str">
        <f t="shared" si="13"/>
        <v/>
      </c>
      <c r="Y63" s="104"/>
      <c r="Z63" s="93"/>
      <c r="AA63" s="94"/>
      <c r="AB63" s="94"/>
      <c r="AC63" s="94"/>
      <c r="AD63" s="94"/>
      <c r="AE63" s="94"/>
      <c r="AF63" s="94"/>
      <c r="AG63" s="95"/>
      <c r="AH63" s="93"/>
      <c r="AI63" s="94"/>
      <c r="AJ63" s="95"/>
      <c r="AL63" s="96"/>
      <c r="AN63" s="99"/>
      <c r="AO63" s="95"/>
      <c r="AQ63" s="67">
        <f t="shared" si="14"/>
        <v>0</v>
      </c>
      <c r="AR63" s="7"/>
      <c r="AS63" s="102"/>
      <c r="AT63" s="68" t="str">
        <f t="shared" si="15"/>
        <v/>
      </c>
      <c r="AV63" s="104"/>
      <c r="AW63" s="93"/>
      <c r="AX63" s="94"/>
      <c r="AY63" s="94"/>
      <c r="AZ63" s="94"/>
      <c r="BA63" s="94"/>
      <c r="BB63" s="94"/>
      <c r="BC63" s="94"/>
      <c r="BD63" s="95"/>
      <c r="BE63" s="93"/>
      <c r="BF63" s="94"/>
      <c r="BG63" s="95"/>
      <c r="BI63" s="96"/>
      <c r="BK63" s="99"/>
      <c r="BL63" s="95"/>
      <c r="BN63" s="67">
        <f t="shared" si="16"/>
        <v>0</v>
      </c>
      <c r="BO63" s="7"/>
      <c r="BP63" s="102"/>
      <c r="BQ63" s="68" t="str">
        <f t="shared" si="17"/>
        <v/>
      </c>
      <c r="BS63" s="104"/>
      <c r="BT63" s="93"/>
      <c r="BU63" s="94"/>
      <c r="BV63" s="94"/>
      <c r="BW63" s="94"/>
      <c r="BX63" s="94"/>
      <c r="BY63" s="94"/>
      <c r="BZ63" s="94"/>
      <c r="CA63" s="95"/>
      <c r="CB63" s="93"/>
      <c r="CC63" s="94"/>
      <c r="CD63" s="95"/>
      <c r="CF63" s="96"/>
      <c r="CH63" s="99"/>
      <c r="CI63" s="95"/>
      <c r="CK63" s="67">
        <f t="shared" si="18"/>
        <v>0</v>
      </c>
      <c r="CL63" s="7"/>
      <c r="CM63" s="102"/>
      <c r="CN63" s="68" t="str">
        <f t="shared" si="19"/>
        <v/>
      </c>
      <c r="CO63" s="7"/>
      <c r="CP63" s="104"/>
      <c r="CQ63" s="93"/>
      <c r="CR63" s="94"/>
      <c r="CS63" s="94"/>
      <c r="CT63" s="94"/>
      <c r="CU63" s="94"/>
      <c r="CV63" s="94"/>
      <c r="CW63" s="94"/>
      <c r="CX63" s="95"/>
      <c r="CY63" s="93"/>
      <c r="CZ63" s="94"/>
      <c r="DA63" s="95"/>
      <c r="DC63" s="96"/>
      <c r="DE63" s="99"/>
      <c r="DF63" s="95"/>
      <c r="DH63" s="67">
        <f t="shared" si="20"/>
        <v>0</v>
      </c>
      <c r="DI63" s="7"/>
      <c r="DJ63" s="102"/>
      <c r="DK63" s="68" t="str">
        <f t="shared" si="21"/>
        <v/>
      </c>
      <c r="DL63" s="7"/>
      <c r="DM63" s="104"/>
      <c r="DN63" s="93"/>
      <c r="DO63" s="94"/>
      <c r="DP63" s="94"/>
      <c r="DQ63" s="94"/>
      <c r="DR63" s="94"/>
      <c r="DS63" s="94"/>
      <c r="DT63" s="94"/>
      <c r="DU63" s="95"/>
      <c r="DV63" s="93"/>
      <c r="DW63" s="94"/>
      <c r="DX63" s="95"/>
      <c r="DZ63" s="96"/>
      <c r="EB63" s="99"/>
      <c r="EC63" s="95"/>
      <c r="EE63" s="67">
        <f t="shared" si="22"/>
        <v>0</v>
      </c>
      <c r="EF63" s="7"/>
      <c r="EG63" s="102"/>
      <c r="EH63" s="68" t="str">
        <f t="shared" si="23"/>
        <v/>
      </c>
      <c r="EI63" s="62"/>
    </row>
    <row r="64" spans="1:139" ht="15" customHeight="1" x14ac:dyDescent="0.25">
      <c r="A64" s="58"/>
      <c r="B64" s="104"/>
      <c r="C64" s="93"/>
      <c r="D64" s="94"/>
      <c r="E64" s="94"/>
      <c r="F64" s="94"/>
      <c r="G64" s="94"/>
      <c r="H64" s="94"/>
      <c r="I64" s="94"/>
      <c r="J64" s="95"/>
      <c r="K64" s="93"/>
      <c r="L64" s="94"/>
      <c r="M64" s="95"/>
      <c r="O64" s="96"/>
      <c r="Q64" s="97"/>
      <c r="R64" s="98"/>
      <c r="T64" s="67">
        <f t="shared" si="24"/>
        <v>0</v>
      </c>
      <c r="U64" s="7"/>
      <c r="V64" s="102"/>
      <c r="W64" s="68" t="str">
        <f t="shared" si="13"/>
        <v/>
      </c>
      <c r="Y64" s="104"/>
      <c r="Z64" s="93"/>
      <c r="AA64" s="94"/>
      <c r="AB64" s="94"/>
      <c r="AC64" s="94"/>
      <c r="AD64" s="94"/>
      <c r="AE64" s="94"/>
      <c r="AF64" s="94"/>
      <c r="AG64" s="95"/>
      <c r="AH64" s="93"/>
      <c r="AI64" s="94"/>
      <c r="AJ64" s="95"/>
      <c r="AL64" s="96"/>
      <c r="AN64" s="99"/>
      <c r="AO64" s="95"/>
      <c r="AQ64" s="67">
        <f t="shared" si="14"/>
        <v>0</v>
      </c>
      <c r="AR64" s="7"/>
      <c r="AS64" s="102"/>
      <c r="AT64" s="68" t="str">
        <f t="shared" si="15"/>
        <v/>
      </c>
      <c r="AV64" s="104"/>
      <c r="AW64" s="93"/>
      <c r="AX64" s="94"/>
      <c r="AY64" s="94"/>
      <c r="AZ64" s="94"/>
      <c r="BA64" s="94"/>
      <c r="BB64" s="94"/>
      <c r="BC64" s="94"/>
      <c r="BD64" s="95"/>
      <c r="BE64" s="93"/>
      <c r="BF64" s="94"/>
      <c r="BG64" s="95"/>
      <c r="BI64" s="96"/>
      <c r="BK64" s="99"/>
      <c r="BL64" s="95"/>
      <c r="BN64" s="67">
        <f t="shared" si="16"/>
        <v>0</v>
      </c>
      <c r="BO64" s="7"/>
      <c r="BP64" s="102"/>
      <c r="BQ64" s="68" t="str">
        <f t="shared" si="17"/>
        <v/>
      </c>
      <c r="BS64" s="104"/>
      <c r="BT64" s="93"/>
      <c r="BU64" s="94"/>
      <c r="BV64" s="94"/>
      <c r="BW64" s="94"/>
      <c r="BX64" s="94"/>
      <c r="BY64" s="94"/>
      <c r="BZ64" s="94"/>
      <c r="CA64" s="95"/>
      <c r="CB64" s="93"/>
      <c r="CC64" s="94"/>
      <c r="CD64" s="95"/>
      <c r="CF64" s="96"/>
      <c r="CH64" s="99"/>
      <c r="CI64" s="95"/>
      <c r="CK64" s="67">
        <f t="shared" si="18"/>
        <v>0</v>
      </c>
      <c r="CL64" s="7"/>
      <c r="CM64" s="102"/>
      <c r="CN64" s="68" t="str">
        <f t="shared" si="19"/>
        <v/>
      </c>
      <c r="CO64" s="7"/>
      <c r="CP64" s="104"/>
      <c r="CQ64" s="93"/>
      <c r="CR64" s="94"/>
      <c r="CS64" s="94"/>
      <c r="CT64" s="94"/>
      <c r="CU64" s="94"/>
      <c r="CV64" s="94"/>
      <c r="CW64" s="94"/>
      <c r="CX64" s="95"/>
      <c r="CY64" s="93"/>
      <c r="CZ64" s="94"/>
      <c r="DA64" s="95"/>
      <c r="DC64" s="96"/>
      <c r="DE64" s="99"/>
      <c r="DF64" s="95"/>
      <c r="DH64" s="67">
        <f t="shared" si="20"/>
        <v>0</v>
      </c>
      <c r="DI64" s="7"/>
      <c r="DJ64" s="102"/>
      <c r="DK64" s="68" t="str">
        <f t="shared" si="21"/>
        <v/>
      </c>
      <c r="DL64" s="7"/>
      <c r="DM64" s="104"/>
      <c r="DN64" s="93"/>
      <c r="DO64" s="94"/>
      <c r="DP64" s="94"/>
      <c r="DQ64" s="94"/>
      <c r="DR64" s="94"/>
      <c r="DS64" s="94"/>
      <c r="DT64" s="94"/>
      <c r="DU64" s="95"/>
      <c r="DV64" s="93"/>
      <c r="DW64" s="94"/>
      <c r="DX64" s="95"/>
      <c r="DZ64" s="96"/>
      <c r="EB64" s="99"/>
      <c r="EC64" s="95"/>
      <c r="EE64" s="67">
        <f t="shared" si="22"/>
        <v>0</v>
      </c>
      <c r="EF64" s="7"/>
      <c r="EG64" s="102"/>
      <c r="EH64" s="68" t="str">
        <f t="shared" si="23"/>
        <v/>
      </c>
      <c r="EI64" s="62"/>
    </row>
    <row r="65" spans="1:139" ht="15" customHeight="1" x14ac:dyDescent="0.25">
      <c r="A65" s="58"/>
      <c r="B65" s="104"/>
      <c r="C65" s="93"/>
      <c r="D65" s="94"/>
      <c r="E65" s="94"/>
      <c r="F65" s="94"/>
      <c r="G65" s="94"/>
      <c r="H65" s="94"/>
      <c r="I65" s="94"/>
      <c r="J65" s="95"/>
      <c r="K65" s="93"/>
      <c r="L65" s="94"/>
      <c r="M65" s="95"/>
      <c r="O65" s="96"/>
      <c r="Q65" s="97"/>
      <c r="R65" s="98"/>
      <c r="T65" s="67">
        <f t="shared" si="24"/>
        <v>0</v>
      </c>
      <c r="U65" s="7"/>
      <c r="V65" s="102"/>
      <c r="W65" s="68" t="str">
        <f t="shared" si="13"/>
        <v/>
      </c>
      <c r="Y65" s="104"/>
      <c r="Z65" s="93"/>
      <c r="AA65" s="94"/>
      <c r="AB65" s="94"/>
      <c r="AC65" s="94"/>
      <c r="AD65" s="94"/>
      <c r="AE65" s="94"/>
      <c r="AF65" s="94"/>
      <c r="AG65" s="95"/>
      <c r="AH65" s="93"/>
      <c r="AI65" s="94"/>
      <c r="AJ65" s="95"/>
      <c r="AL65" s="96"/>
      <c r="AN65" s="99"/>
      <c r="AO65" s="95"/>
      <c r="AQ65" s="67">
        <f t="shared" si="14"/>
        <v>0</v>
      </c>
      <c r="AR65" s="7"/>
      <c r="AS65" s="102"/>
      <c r="AT65" s="68" t="str">
        <f t="shared" si="15"/>
        <v/>
      </c>
      <c r="AV65" s="104"/>
      <c r="AW65" s="93"/>
      <c r="AX65" s="94"/>
      <c r="AY65" s="94"/>
      <c r="AZ65" s="94"/>
      <c r="BA65" s="94"/>
      <c r="BB65" s="94"/>
      <c r="BC65" s="94"/>
      <c r="BD65" s="95"/>
      <c r="BE65" s="93"/>
      <c r="BF65" s="94"/>
      <c r="BG65" s="95"/>
      <c r="BI65" s="96"/>
      <c r="BK65" s="99"/>
      <c r="BL65" s="95"/>
      <c r="BN65" s="67">
        <f t="shared" si="16"/>
        <v>0</v>
      </c>
      <c r="BO65" s="7"/>
      <c r="BP65" s="102"/>
      <c r="BQ65" s="68" t="str">
        <f t="shared" si="17"/>
        <v/>
      </c>
      <c r="BS65" s="104"/>
      <c r="BT65" s="93"/>
      <c r="BU65" s="94"/>
      <c r="BV65" s="94"/>
      <c r="BW65" s="94"/>
      <c r="BX65" s="94"/>
      <c r="BY65" s="94"/>
      <c r="BZ65" s="94"/>
      <c r="CA65" s="95"/>
      <c r="CB65" s="93"/>
      <c r="CC65" s="94"/>
      <c r="CD65" s="95"/>
      <c r="CF65" s="96"/>
      <c r="CH65" s="99"/>
      <c r="CI65" s="95"/>
      <c r="CK65" s="67">
        <f t="shared" si="18"/>
        <v>0</v>
      </c>
      <c r="CL65" s="7"/>
      <c r="CM65" s="102"/>
      <c r="CN65" s="68" t="str">
        <f t="shared" si="19"/>
        <v/>
      </c>
      <c r="CO65" s="7"/>
      <c r="CP65" s="104"/>
      <c r="CQ65" s="93"/>
      <c r="CR65" s="94"/>
      <c r="CS65" s="94"/>
      <c r="CT65" s="94"/>
      <c r="CU65" s="94"/>
      <c r="CV65" s="94"/>
      <c r="CW65" s="94"/>
      <c r="CX65" s="95"/>
      <c r="CY65" s="93"/>
      <c r="CZ65" s="94"/>
      <c r="DA65" s="95"/>
      <c r="DC65" s="96"/>
      <c r="DE65" s="99"/>
      <c r="DF65" s="95"/>
      <c r="DH65" s="67">
        <f t="shared" si="20"/>
        <v>0</v>
      </c>
      <c r="DI65" s="7"/>
      <c r="DJ65" s="102"/>
      <c r="DK65" s="68" t="str">
        <f t="shared" si="21"/>
        <v/>
      </c>
      <c r="DL65" s="7"/>
      <c r="DM65" s="104"/>
      <c r="DN65" s="93"/>
      <c r="DO65" s="94"/>
      <c r="DP65" s="94"/>
      <c r="DQ65" s="94"/>
      <c r="DR65" s="94"/>
      <c r="DS65" s="94"/>
      <c r="DT65" s="94"/>
      <c r="DU65" s="95"/>
      <c r="DV65" s="93"/>
      <c r="DW65" s="94"/>
      <c r="DX65" s="95"/>
      <c r="DZ65" s="96"/>
      <c r="EB65" s="99"/>
      <c r="EC65" s="95"/>
      <c r="EE65" s="67">
        <f t="shared" si="22"/>
        <v>0</v>
      </c>
      <c r="EF65" s="7"/>
      <c r="EG65" s="102"/>
      <c r="EH65" s="68" t="str">
        <f t="shared" si="23"/>
        <v/>
      </c>
      <c r="EI65" s="62"/>
    </row>
    <row r="66" spans="1:139" ht="15" customHeight="1" x14ac:dyDescent="0.25">
      <c r="A66" s="58"/>
      <c r="B66" s="104"/>
      <c r="C66" s="93"/>
      <c r="D66" s="94"/>
      <c r="E66" s="94"/>
      <c r="F66" s="94"/>
      <c r="G66" s="94"/>
      <c r="H66" s="94"/>
      <c r="I66" s="94"/>
      <c r="J66" s="95"/>
      <c r="K66" s="93"/>
      <c r="L66" s="94"/>
      <c r="M66" s="95"/>
      <c r="O66" s="96"/>
      <c r="Q66" s="97"/>
      <c r="R66" s="98"/>
      <c r="T66" s="67">
        <f t="shared" si="24"/>
        <v>0</v>
      </c>
      <c r="U66" s="7"/>
      <c r="V66" s="102"/>
      <c r="W66" s="68" t="str">
        <f t="shared" si="13"/>
        <v/>
      </c>
      <c r="Y66" s="104"/>
      <c r="Z66" s="93"/>
      <c r="AA66" s="94"/>
      <c r="AB66" s="94"/>
      <c r="AC66" s="94"/>
      <c r="AD66" s="94"/>
      <c r="AE66" s="94"/>
      <c r="AF66" s="94"/>
      <c r="AG66" s="95"/>
      <c r="AH66" s="93"/>
      <c r="AI66" s="94"/>
      <c r="AJ66" s="95"/>
      <c r="AL66" s="96"/>
      <c r="AN66" s="99"/>
      <c r="AO66" s="95"/>
      <c r="AQ66" s="67">
        <f t="shared" si="14"/>
        <v>0</v>
      </c>
      <c r="AR66" s="7"/>
      <c r="AS66" s="102"/>
      <c r="AT66" s="68" t="str">
        <f t="shared" si="15"/>
        <v/>
      </c>
      <c r="AV66" s="104"/>
      <c r="AW66" s="93"/>
      <c r="AX66" s="94"/>
      <c r="AY66" s="94"/>
      <c r="AZ66" s="94"/>
      <c r="BA66" s="94"/>
      <c r="BB66" s="94"/>
      <c r="BC66" s="94"/>
      <c r="BD66" s="95"/>
      <c r="BE66" s="93"/>
      <c r="BF66" s="94"/>
      <c r="BG66" s="95"/>
      <c r="BI66" s="96"/>
      <c r="BK66" s="99"/>
      <c r="BL66" s="95"/>
      <c r="BN66" s="67">
        <f t="shared" si="16"/>
        <v>0</v>
      </c>
      <c r="BO66" s="7"/>
      <c r="BP66" s="102"/>
      <c r="BQ66" s="68" t="str">
        <f t="shared" si="17"/>
        <v/>
      </c>
      <c r="BS66" s="104"/>
      <c r="BT66" s="93"/>
      <c r="BU66" s="94"/>
      <c r="BV66" s="94"/>
      <c r="BW66" s="94"/>
      <c r="BX66" s="94"/>
      <c r="BY66" s="94"/>
      <c r="BZ66" s="94"/>
      <c r="CA66" s="95"/>
      <c r="CB66" s="93"/>
      <c r="CC66" s="94"/>
      <c r="CD66" s="95"/>
      <c r="CF66" s="96"/>
      <c r="CH66" s="99"/>
      <c r="CI66" s="95"/>
      <c r="CK66" s="67">
        <f t="shared" si="18"/>
        <v>0</v>
      </c>
      <c r="CL66" s="7"/>
      <c r="CM66" s="102"/>
      <c r="CN66" s="68" t="str">
        <f t="shared" si="19"/>
        <v/>
      </c>
      <c r="CO66" s="7"/>
      <c r="CP66" s="104"/>
      <c r="CQ66" s="93"/>
      <c r="CR66" s="94"/>
      <c r="CS66" s="94"/>
      <c r="CT66" s="94"/>
      <c r="CU66" s="94"/>
      <c r="CV66" s="94"/>
      <c r="CW66" s="94"/>
      <c r="CX66" s="95"/>
      <c r="CY66" s="93"/>
      <c r="CZ66" s="94"/>
      <c r="DA66" s="95"/>
      <c r="DC66" s="96"/>
      <c r="DE66" s="99"/>
      <c r="DF66" s="95"/>
      <c r="DH66" s="67">
        <f t="shared" si="20"/>
        <v>0</v>
      </c>
      <c r="DI66" s="7"/>
      <c r="DJ66" s="102"/>
      <c r="DK66" s="68" t="str">
        <f t="shared" si="21"/>
        <v/>
      </c>
      <c r="DL66" s="7"/>
      <c r="DM66" s="104"/>
      <c r="DN66" s="93"/>
      <c r="DO66" s="94"/>
      <c r="DP66" s="94"/>
      <c r="DQ66" s="94"/>
      <c r="DR66" s="94"/>
      <c r="DS66" s="94"/>
      <c r="DT66" s="94"/>
      <c r="DU66" s="95"/>
      <c r="DV66" s="93"/>
      <c r="DW66" s="94"/>
      <c r="DX66" s="95"/>
      <c r="DZ66" s="96"/>
      <c r="EB66" s="99"/>
      <c r="EC66" s="95"/>
      <c r="EE66" s="67">
        <f t="shared" si="22"/>
        <v>0</v>
      </c>
      <c r="EF66" s="7"/>
      <c r="EG66" s="102"/>
      <c r="EH66" s="68" t="str">
        <f t="shared" si="23"/>
        <v/>
      </c>
      <c r="EI66" s="62"/>
    </row>
    <row r="67" spans="1:139" ht="15" customHeight="1" x14ac:dyDescent="0.25">
      <c r="A67" s="58"/>
      <c r="B67" s="104"/>
      <c r="C67" s="93"/>
      <c r="D67" s="94"/>
      <c r="E67" s="94"/>
      <c r="F67" s="94"/>
      <c r="G67" s="94"/>
      <c r="H67" s="94"/>
      <c r="I67" s="94"/>
      <c r="J67" s="95"/>
      <c r="K67" s="93"/>
      <c r="L67" s="94"/>
      <c r="M67" s="95"/>
      <c r="O67" s="96"/>
      <c r="Q67" s="97"/>
      <c r="R67" s="98"/>
      <c r="T67" s="67">
        <f t="shared" si="24"/>
        <v>0</v>
      </c>
      <c r="U67" s="7"/>
      <c r="V67" s="102"/>
      <c r="W67" s="68" t="str">
        <f t="shared" si="13"/>
        <v/>
      </c>
      <c r="Y67" s="104"/>
      <c r="Z67" s="93"/>
      <c r="AA67" s="94"/>
      <c r="AB67" s="94"/>
      <c r="AC67" s="94"/>
      <c r="AD67" s="94"/>
      <c r="AE67" s="94"/>
      <c r="AF67" s="94"/>
      <c r="AG67" s="95"/>
      <c r="AH67" s="93"/>
      <c r="AI67" s="94"/>
      <c r="AJ67" s="95"/>
      <c r="AL67" s="96"/>
      <c r="AN67" s="99"/>
      <c r="AO67" s="95"/>
      <c r="AQ67" s="67">
        <f t="shared" si="14"/>
        <v>0</v>
      </c>
      <c r="AR67" s="7"/>
      <c r="AS67" s="102"/>
      <c r="AT67" s="68" t="str">
        <f t="shared" si="15"/>
        <v/>
      </c>
      <c r="AV67" s="104"/>
      <c r="AW67" s="93"/>
      <c r="AX67" s="94"/>
      <c r="AY67" s="94"/>
      <c r="AZ67" s="94"/>
      <c r="BA67" s="94"/>
      <c r="BB67" s="94"/>
      <c r="BC67" s="94"/>
      <c r="BD67" s="95"/>
      <c r="BE67" s="93"/>
      <c r="BF67" s="94"/>
      <c r="BG67" s="95"/>
      <c r="BI67" s="96"/>
      <c r="BK67" s="99"/>
      <c r="BL67" s="95"/>
      <c r="BN67" s="67">
        <f t="shared" si="16"/>
        <v>0</v>
      </c>
      <c r="BO67" s="7"/>
      <c r="BP67" s="102"/>
      <c r="BQ67" s="68" t="str">
        <f t="shared" si="17"/>
        <v/>
      </c>
      <c r="BS67" s="104"/>
      <c r="BT67" s="93"/>
      <c r="BU67" s="94"/>
      <c r="BV67" s="94"/>
      <c r="BW67" s="94"/>
      <c r="BX67" s="94"/>
      <c r="BY67" s="94"/>
      <c r="BZ67" s="94"/>
      <c r="CA67" s="95"/>
      <c r="CB67" s="93"/>
      <c r="CC67" s="94"/>
      <c r="CD67" s="95"/>
      <c r="CF67" s="96"/>
      <c r="CH67" s="99"/>
      <c r="CI67" s="95"/>
      <c r="CK67" s="67">
        <f t="shared" si="18"/>
        <v>0</v>
      </c>
      <c r="CL67" s="7"/>
      <c r="CM67" s="102"/>
      <c r="CN67" s="68" t="str">
        <f t="shared" si="19"/>
        <v/>
      </c>
      <c r="CO67" s="7"/>
      <c r="CP67" s="104"/>
      <c r="CQ67" s="93"/>
      <c r="CR67" s="94"/>
      <c r="CS67" s="94"/>
      <c r="CT67" s="94"/>
      <c r="CU67" s="94"/>
      <c r="CV67" s="94"/>
      <c r="CW67" s="94"/>
      <c r="CX67" s="95"/>
      <c r="CY67" s="93"/>
      <c r="CZ67" s="94"/>
      <c r="DA67" s="95"/>
      <c r="DC67" s="96"/>
      <c r="DE67" s="99"/>
      <c r="DF67" s="95"/>
      <c r="DH67" s="67">
        <f t="shared" si="20"/>
        <v>0</v>
      </c>
      <c r="DI67" s="7"/>
      <c r="DJ67" s="102"/>
      <c r="DK67" s="68" t="str">
        <f t="shared" si="21"/>
        <v/>
      </c>
      <c r="DL67" s="7"/>
      <c r="DM67" s="104"/>
      <c r="DN67" s="93"/>
      <c r="DO67" s="94"/>
      <c r="DP67" s="94"/>
      <c r="DQ67" s="94"/>
      <c r="DR67" s="94"/>
      <c r="DS67" s="94"/>
      <c r="DT67" s="94"/>
      <c r="DU67" s="95"/>
      <c r="DV67" s="93"/>
      <c r="DW67" s="94"/>
      <c r="DX67" s="95"/>
      <c r="DZ67" s="96"/>
      <c r="EB67" s="99"/>
      <c r="EC67" s="95"/>
      <c r="EE67" s="67">
        <f t="shared" si="22"/>
        <v>0</v>
      </c>
      <c r="EF67" s="7"/>
      <c r="EG67" s="102"/>
      <c r="EH67" s="68" t="str">
        <f t="shared" si="23"/>
        <v/>
      </c>
      <c r="EI67" s="62"/>
    </row>
    <row r="68" spans="1:139" ht="15" customHeight="1" x14ac:dyDescent="0.25">
      <c r="A68" s="58"/>
      <c r="B68" s="104"/>
      <c r="C68" s="93"/>
      <c r="D68" s="94"/>
      <c r="E68" s="94"/>
      <c r="F68" s="94"/>
      <c r="G68" s="94"/>
      <c r="H68" s="94"/>
      <c r="I68" s="94"/>
      <c r="J68" s="95"/>
      <c r="K68" s="93"/>
      <c r="L68" s="94"/>
      <c r="M68" s="95"/>
      <c r="O68" s="96"/>
      <c r="Q68" s="97"/>
      <c r="R68" s="98"/>
      <c r="T68" s="67">
        <f t="shared" si="24"/>
        <v>0</v>
      </c>
      <c r="U68" s="7"/>
      <c r="V68" s="102"/>
      <c r="W68" s="68" t="str">
        <f t="shared" si="13"/>
        <v/>
      </c>
      <c r="Y68" s="104"/>
      <c r="Z68" s="93"/>
      <c r="AA68" s="94"/>
      <c r="AB68" s="94"/>
      <c r="AC68" s="94"/>
      <c r="AD68" s="94"/>
      <c r="AE68" s="94"/>
      <c r="AF68" s="94"/>
      <c r="AG68" s="95"/>
      <c r="AH68" s="93"/>
      <c r="AI68" s="94"/>
      <c r="AJ68" s="95"/>
      <c r="AL68" s="96"/>
      <c r="AN68" s="99"/>
      <c r="AO68" s="95"/>
      <c r="AQ68" s="67">
        <f t="shared" si="14"/>
        <v>0</v>
      </c>
      <c r="AR68" s="7"/>
      <c r="AS68" s="102"/>
      <c r="AT68" s="68" t="str">
        <f t="shared" si="15"/>
        <v/>
      </c>
      <c r="AV68" s="104"/>
      <c r="AW68" s="93"/>
      <c r="AX68" s="94"/>
      <c r="AY68" s="94"/>
      <c r="AZ68" s="94"/>
      <c r="BA68" s="94"/>
      <c r="BB68" s="94"/>
      <c r="BC68" s="94"/>
      <c r="BD68" s="95"/>
      <c r="BE68" s="93"/>
      <c r="BF68" s="94"/>
      <c r="BG68" s="95"/>
      <c r="BI68" s="96"/>
      <c r="BK68" s="99"/>
      <c r="BL68" s="95"/>
      <c r="BN68" s="67">
        <f t="shared" si="16"/>
        <v>0</v>
      </c>
      <c r="BO68" s="7"/>
      <c r="BP68" s="102"/>
      <c r="BQ68" s="68" t="str">
        <f t="shared" si="17"/>
        <v/>
      </c>
      <c r="BS68" s="104"/>
      <c r="BT68" s="93"/>
      <c r="BU68" s="94"/>
      <c r="BV68" s="94"/>
      <c r="BW68" s="94"/>
      <c r="BX68" s="94"/>
      <c r="BY68" s="94"/>
      <c r="BZ68" s="94"/>
      <c r="CA68" s="95"/>
      <c r="CB68" s="93"/>
      <c r="CC68" s="94"/>
      <c r="CD68" s="95"/>
      <c r="CF68" s="96"/>
      <c r="CH68" s="99"/>
      <c r="CI68" s="95"/>
      <c r="CK68" s="67">
        <f t="shared" si="18"/>
        <v>0</v>
      </c>
      <c r="CL68" s="7"/>
      <c r="CM68" s="102"/>
      <c r="CN68" s="68" t="str">
        <f t="shared" si="19"/>
        <v/>
      </c>
      <c r="CO68" s="7"/>
      <c r="CP68" s="104"/>
      <c r="CQ68" s="93"/>
      <c r="CR68" s="94"/>
      <c r="CS68" s="94"/>
      <c r="CT68" s="94"/>
      <c r="CU68" s="94"/>
      <c r="CV68" s="94"/>
      <c r="CW68" s="94"/>
      <c r="CX68" s="95"/>
      <c r="CY68" s="93"/>
      <c r="CZ68" s="94"/>
      <c r="DA68" s="95"/>
      <c r="DC68" s="96"/>
      <c r="DE68" s="99"/>
      <c r="DF68" s="95"/>
      <c r="DH68" s="67">
        <f t="shared" si="20"/>
        <v>0</v>
      </c>
      <c r="DI68" s="7"/>
      <c r="DJ68" s="102"/>
      <c r="DK68" s="68" t="str">
        <f t="shared" si="21"/>
        <v/>
      </c>
      <c r="DL68" s="7"/>
      <c r="DM68" s="104"/>
      <c r="DN68" s="93"/>
      <c r="DO68" s="94"/>
      <c r="DP68" s="94"/>
      <c r="DQ68" s="94"/>
      <c r="DR68" s="94"/>
      <c r="DS68" s="94"/>
      <c r="DT68" s="94"/>
      <c r="DU68" s="95"/>
      <c r="DV68" s="93"/>
      <c r="DW68" s="94"/>
      <c r="DX68" s="95"/>
      <c r="DZ68" s="96"/>
      <c r="EB68" s="99"/>
      <c r="EC68" s="95"/>
      <c r="EE68" s="67">
        <f t="shared" si="22"/>
        <v>0</v>
      </c>
      <c r="EF68" s="7"/>
      <c r="EG68" s="102"/>
      <c r="EH68" s="68" t="str">
        <f t="shared" si="23"/>
        <v/>
      </c>
      <c r="EI68" s="62"/>
    </row>
    <row r="69" spans="1:139" ht="15" customHeight="1" x14ac:dyDescent="0.25">
      <c r="A69" s="58"/>
      <c r="B69" s="104"/>
      <c r="C69" s="93"/>
      <c r="D69" s="94"/>
      <c r="E69" s="94"/>
      <c r="F69" s="94"/>
      <c r="G69" s="94"/>
      <c r="H69" s="94"/>
      <c r="I69" s="94"/>
      <c r="J69" s="95"/>
      <c r="K69" s="93"/>
      <c r="L69" s="94"/>
      <c r="M69" s="95"/>
      <c r="O69" s="96"/>
      <c r="Q69" s="97"/>
      <c r="R69" s="98"/>
      <c r="T69" s="67">
        <f t="shared" si="24"/>
        <v>0</v>
      </c>
      <c r="U69" s="7"/>
      <c r="V69" s="102"/>
      <c r="W69" s="68" t="str">
        <f t="shared" si="13"/>
        <v/>
      </c>
      <c r="Y69" s="104"/>
      <c r="Z69" s="93"/>
      <c r="AA69" s="94"/>
      <c r="AB69" s="94"/>
      <c r="AC69" s="94"/>
      <c r="AD69" s="94"/>
      <c r="AE69" s="94"/>
      <c r="AF69" s="94"/>
      <c r="AG69" s="95"/>
      <c r="AH69" s="93"/>
      <c r="AI69" s="94"/>
      <c r="AJ69" s="95"/>
      <c r="AL69" s="96"/>
      <c r="AN69" s="99"/>
      <c r="AO69" s="95"/>
      <c r="AQ69" s="67">
        <f t="shared" si="14"/>
        <v>0</v>
      </c>
      <c r="AR69" s="7"/>
      <c r="AS69" s="102"/>
      <c r="AT69" s="68" t="str">
        <f t="shared" si="15"/>
        <v/>
      </c>
      <c r="AV69" s="104"/>
      <c r="AW69" s="93"/>
      <c r="AX69" s="94"/>
      <c r="AY69" s="94"/>
      <c r="AZ69" s="94"/>
      <c r="BA69" s="94"/>
      <c r="BB69" s="94"/>
      <c r="BC69" s="94"/>
      <c r="BD69" s="95"/>
      <c r="BE69" s="93"/>
      <c r="BF69" s="94"/>
      <c r="BG69" s="95"/>
      <c r="BI69" s="96"/>
      <c r="BK69" s="99"/>
      <c r="BL69" s="95"/>
      <c r="BN69" s="67">
        <f t="shared" si="16"/>
        <v>0</v>
      </c>
      <c r="BO69" s="7"/>
      <c r="BP69" s="102"/>
      <c r="BQ69" s="68" t="str">
        <f t="shared" si="17"/>
        <v/>
      </c>
      <c r="BS69" s="104"/>
      <c r="BT69" s="93"/>
      <c r="BU69" s="94"/>
      <c r="BV69" s="94"/>
      <c r="BW69" s="94"/>
      <c r="BX69" s="94"/>
      <c r="BY69" s="94"/>
      <c r="BZ69" s="94"/>
      <c r="CA69" s="95"/>
      <c r="CB69" s="93"/>
      <c r="CC69" s="94"/>
      <c r="CD69" s="95"/>
      <c r="CF69" s="96"/>
      <c r="CH69" s="99"/>
      <c r="CI69" s="95"/>
      <c r="CK69" s="67">
        <f t="shared" si="18"/>
        <v>0</v>
      </c>
      <c r="CL69" s="7"/>
      <c r="CM69" s="102"/>
      <c r="CN69" s="68" t="str">
        <f t="shared" si="19"/>
        <v/>
      </c>
      <c r="CO69" s="7"/>
      <c r="CP69" s="104"/>
      <c r="CQ69" s="93"/>
      <c r="CR69" s="94"/>
      <c r="CS69" s="94"/>
      <c r="CT69" s="94"/>
      <c r="CU69" s="94"/>
      <c r="CV69" s="94"/>
      <c r="CW69" s="94"/>
      <c r="CX69" s="95"/>
      <c r="CY69" s="93"/>
      <c r="CZ69" s="94"/>
      <c r="DA69" s="95"/>
      <c r="DC69" s="96"/>
      <c r="DE69" s="99"/>
      <c r="DF69" s="95"/>
      <c r="DH69" s="67">
        <f t="shared" si="20"/>
        <v>0</v>
      </c>
      <c r="DI69" s="7"/>
      <c r="DJ69" s="102"/>
      <c r="DK69" s="68" t="str">
        <f t="shared" si="21"/>
        <v/>
      </c>
      <c r="DL69" s="7"/>
      <c r="DM69" s="104"/>
      <c r="DN69" s="93"/>
      <c r="DO69" s="94"/>
      <c r="DP69" s="94"/>
      <c r="DQ69" s="94"/>
      <c r="DR69" s="94"/>
      <c r="DS69" s="94"/>
      <c r="DT69" s="94"/>
      <c r="DU69" s="95"/>
      <c r="DV69" s="93"/>
      <c r="DW69" s="94"/>
      <c r="DX69" s="95"/>
      <c r="DZ69" s="96"/>
      <c r="EB69" s="99"/>
      <c r="EC69" s="95"/>
      <c r="EE69" s="67">
        <f t="shared" si="22"/>
        <v>0</v>
      </c>
      <c r="EF69" s="7"/>
      <c r="EG69" s="102"/>
      <c r="EH69" s="68" t="str">
        <f t="shared" si="23"/>
        <v/>
      </c>
      <c r="EI69" s="62"/>
    </row>
    <row r="70" spans="1:139" ht="15" customHeight="1" x14ac:dyDescent="0.25">
      <c r="A70" s="58"/>
      <c r="B70" s="104"/>
      <c r="C70" s="93"/>
      <c r="D70" s="94"/>
      <c r="E70" s="94"/>
      <c r="F70" s="94"/>
      <c r="G70" s="94"/>
      <c r="H70" s="94"/>
      <c r="I70" s="94"/>
      <c r="J70" s="95"/>
      <c r="K70" s="93"/>
      <c r="L70" s="94"/>
      <c r="M70" s="95"/>
      <c r="O70" s="96"/>
      <c r="Q70" s="97"/>
      <c r="R70" s="98"/>
      <c r="T70" s="67">
        <f t="shared" si="24"/>
        <v>0</v>
      </c>
      <c r="U70" s="7"/>
      <c r="V70" s="102"/>
      <c r="W70" s="68" t="str">
        <f t="shared" si="13"/>
        <v/>
      </c>
      <c r="Y70" s="104"/>
      <c r="Z70" s="93"/>
      <c r="AA70" s="94"/>
      <c r="AB70" s="94"/>
      <c r="AC70" s="94"/>
      <c r="AD70" s="94"/>
      <c r="AE70" s="94"/>
      <c r="AF70" s="94"/>
      <c r="AG70" s="95"/>
      <c r="AH70" s="93"/>
      <c r="AI70" s="94"/>
      <c r="AJ70" s="95"/>
      <c r="AL70" s="96"/>
      <c r="AN70" s="99"/>
      <c r="AO70" s="95"/>
      <c r="AQ70" s="67">
        <f t="shared" si="14"/>
        <v>0</v>
      </c>
      <c r="AR70" s="7"/>
      <c r="AS70" s="102"/>
      <c r="AT70" s="68" t="str">
        <f t="shared" si="15"/>
        <v/>
      </c>
      <c r="AV70" s="104"/>
      <c r="AW70" s="93"/>
      <c r="AX70" s="94"/>
      <c r="AY70" s="94"/>
      <c r="AZ70" s="94"/>
      <c r="BA70" s="94"/>
      <c r="BB70" s="94"/>
      <c r="BC70" s="94"/>
      <c r="BD70" s="95"/>
      <c r="BE70" s="93"/>
      <c r="BF70" s="94"/>
      <c r="BG70" s="95"/>
      <c r="BI70" s="96"/>
      <c r="BK70" s="99"/>
      <c r="BL70" s="95"/>
      <c r="BN70" s="67">
        <f t="shared" si="16"/>
        <v>0</v>
      </c>
      <c r="BO70" s="7"/>
      <c r="BP70" s="102"/>
      <c r="BQ70" s="68" t="str">
        <f t="shared" si="17"/>
        <v/>
      </c>
      <c r="BS70" s="104"/>
      <c r="BT70" s="93"/>
      <c r="BU70" s="94"/>
      <c r="BV70" s="94"/>
      <c r="BW70" s="94"/>
      <c r="BX70" s="94"/>
      <c r="BY70" s="94"/>
      <c r="BZ70" s="94"/>
      <c r="CA70" s="95"/>
      <c r="CB70" s="93"/>
      <c r="CC70" s="94"/>
      <c r="CD70" s="95"/>
      <c r="CF70" s="96"/>
      <c r="CH70" s="99"/>
      <c r="CI70" s="95"/>
      <c r="CK70" s="67">
        <f t="shared" si="18"/>
        <v>0</v>
      </c>
      <c r="CL70" s="7"/>
      <c r="CM70" s="102"/>
      <c r="CN70" s="68" t="str">
        <f t="shared" si="19"/>
        <v/>
      </c>
      <c r="CO70" s="7"/>
      <c r="CP70" s="104"/>
      <c r="CQ70" s="93"/>
      <c r="CR70" s="94"/>
      <c r="CS70" s="94"/>
      <c r="CT70" s="94"/>
      <c r="CU70" s="94"/>
      <c r="CV70" s="94"/>
      <c r="CW70" s="94"/>
      <c r="CX70" s="95"/>
      <c r="CY70" s="93"/>
      <c r="CZ70" s="94"/>
      <c r="DA70" s="95"/>
      <c r="DC70" s="96"/>
      <c r="DE70" s="99"/>
      <c r="DF70" s="95"/>
      <c r="DH70" s="67">
        <f t="shared" si="20"/>
        <v>0</v>
      </c>
      <c r="DI70" s="7"/>
      <c r="DJ70" s="102"/>
      <c r="DK70" s="68" t="str">
        <f t="shared" si="21"/>
        <v/>
      </c>
      <c r="DL70" s="7"/>
      <c r="DM70" s="104"/>
      <c r="DN70" s="93"/>
      <c r="DO70" s="94"/>
      <c r="DP70" s="94"/>
      <c r="DQ70" s="94"/>
      <c r="DR70" s="94"/>
      <c r="DS70" s="94"/>
      <c r="DT70" s="94"/>
      <c r="DU70" s="95"/>
      <c r="DV70" s="93"/>
      <c r="DW70" s="94"/>
      <c r="DX70" s="95"/>
      <c r="DZ70" s="96"/>
      <c r="EB70" s="99"/>
      <c r="EC70" s="95"/>
      <c r="EE70" s="67">
        <f t="shared" si="22"/>
        <v>0</v>
      </c>
      <c r="EF70" s="7"/>
      <c r="EG70" s="102"/>
      <c r="EH70" s="68" t="str">
        <f t="shared" si="23"/>
        <v/>
      </c>
      <c r="EI70" s="62"/>
    </row>
    <row r="71" spans="1:139" ht="15" customHeight="1" x14ac:dyDescent="0.25">
      <c r="A71" s="58"/>
      <c r="B71" s="104"/>
      <c r="C71" s="93"/>
      <c r="D71" s="94"/>
      <c r="E71" s="94"/>
      <c r="F71" s="94"/>
      <c r="G71" s="94"/>
      <c r="H71" s="94"/>
      <c r="I71" s="94"/>
      <c r="J71" s="95"/>
      <c r="K71" s="93"/>
      <c r="L71" s="94"/>
      <c r="M71" s="95"/>
      <c r="O71" s="96"/>
      <c r="Q71" s="97"/>
      <c r="R71" s="98"/>
      <c r="T71" s="67">
        <f t="shared" si="24"/>
        <v>0</v>
      </c>
      <c r="U71" s="7"/>
      <c r="V71" s="102"/>
      <c r="W71" s="68" t="str">
        <f t="shared" si="13"/>
        <v/>
      </c>
      <c r="Y71" s="104"/>
      <c r="Z71" s="93"/>
      <c r="AA71" s="94"/>
      <c r="AB71" s="94"/>
      <c r="AC71" s="94"/>
      <c r="AD71" s="94"/>
      <c r="AE71" s="94"/>
      <c r="AF71" s="94"/>
      <c r="AG71" s="95"/>
      <c r="AH71" s="93"/>
      <c r="AI71" s="94"/>
      <c r="AJ71" s="95"/>
      <c r="AL71" s="96"/>
      <c r="AN71" s="99"/>
      <c r="AO71" s="95"/>
      <c r="AQ71" s="67">
        <f t="shared" si="14"/>
        <v>0</v>
      </c>
      <c r="AR71" s="7"/>
      <c r="AS71" s="102"/>
      <c r="AT71" s="68" t="str">
        <f t="shared" si="15"/>
        <v/>
      </c>
      <c r="AV71" s="104"/>
      <c r="AW71" s="93"/>
      <c r="AX71" s="94"/>
      <c r="AY71" s="94"/>
      <c r="AZ71" s="94"/>
      <c r="BA71" s="94"/>
      <c r="BB71" s="94"/>
      <c r="BC71" s="94"/>
      <c r="BD71" s="95"/>
      <c r="BE71" s="93"/>
      <c r="BF71" s="94"/>
      <c r="BG71" s="95"/>
      <c r="BI71" s="96"/>
      <c r="BK71" s="99"/>
      <c r="BL71" s="95"/>
      <c r="BN71" s="67">
        <f t="shared" si="16"/>
        <v>0</v>
      </c>
      <c r="BO71" s="7"/>
      <c r="BP71" s="102"/>
      <c r="BQ71" s="68" t="str">
        <f t="shared" si="17"/>
        <v/>
      </c>
      <c r="BS71" s="104"/>
      <c r="BT71" s="93"/>
      <c r="BU71" s="94"/>
      <c r="BV71" s="94"/>
      <c r="BW71" s="94"/>
      <c r="BX71" s="94"/>
      <c r="BY71" s="94"/>
      <c r="BZ71" s="94"/>
      <c r="CA71" s="95"/>
      <c r="CB71" s="93"/>
      <c r="CC71" s="94"/>
      <c r="CD71" s="95"/>
      <c r="CF71" s="96"/>
      <c r="CH71" s="99"/>
      <c r="CI71" s="95"/>
      <c r="CK71" s="67">
        <f t="shared" si="18"/>
        <v>0</v>
      </c>
      <c r="CL71" s="7"/>
      <c r="CM71" s="102"/>
      <c r="CN71" s="68" t="str">
        <f t="shared" si="19"/>
        <v/>
      </c>
      <c r="CO71" s="7"/>
      <c r="CP71" s="104"/>
      <c r="CQ71" s="93"/>
      <c r="CR71" s="94"/>
      <c r="CS71" s="94"/>
      <c r="CT71" s="94"/>
      <c r="CU71" s="94"/>
      <c r="CV71" s="94"/>
      <c r="CW71" s="94"/>
      <c r="CX71" s="95"/>
      <c r="CY71" s="93"/>
      <c r="CZ71" s="94"/>
      <c r="DA71" s="95"/>
      <c r="DC71" s="96"/>
      <c r="DE71" s="99"/>
      <c r="DF71" s="95"/>
      <c r="DH71" s="67">
        <f t="shared" si="20"/>
        <v>0</v>
      </c>
      <c r="DI71" s="7"/>
      <c r="DJ71" s="102"/>
      <c r="DK71" s="68" t="str">
        <f t="shared" si="21"/>
        <v/>
      </c>
      <c r="DL71" s="7"/>
      <c r="DM71" s="104"/>
      <c r="DN71" s="93"/>
      <c r="DO71" s="94"/>
      <c r="DP71" s="94"/>
      <c r="DQ71" s="94"/>
      <c r="DR71" s="94"/>
      <c r="DS71" s="94"/>
      <c r="DT71" s="94"/>
      <c r="DU71" s="95"/>
      <c r="DV71" s="93"/>
      <c r="DW71" s="94"/>
      <c r="DX71" s="95"/>
      <c r="DZ71" s="96"/>
      <c r="EB71" s="99"/>
      <c r="EC71" s="95"/>
      <c r="EE71" s="67">
        <f t="shared" si="22"/>
        <v>0</v>
      </c>
      <c r="EF71" s="7"/>
      <c r="EG71" s="102"/>
      <c r="EH71" s="68" t="str">
        <f t="shared" si="23"/>
        <v/>
      </c>
      <c r="EI71" s="62"/>
    </row>
    <row r="72" spans="1:139" ht="15" customHeight="1" x14ac:dyDescent="0.25">
      <c r="A72" s="58"/>
      <c r="B72" s="104"/>
      <c r="C72" s="93"/>
      <c r="D72" s="94"/>
      <c r="E72" s="94"/>
      <c r="F72" s="94"/>
      <c r="G72" s="94"/>
      <c r="H72" s="94"/>
      <c r="I72" s="94"/>
      <c r="J72" s="95"/>
      <c r="K72" s="93"/>
      <c r="L72" s="94"/>
      <c r="M72" s="95"/>
      <c r="O72" s="96"/>
      <c r="Q72" s="97"/>
      <c r="R72" s="98"/>
      <c r="T72" s="67">
        <f t="shared" si="24"/>
        <v>0</v>
      </c>
      <c r="U72" s="7"/>
      <c r="V72" s="102"/>
      <c r="W72" s="68" t="str">
        <f t="shared" si="13"/>
        <v/>
      </c>
      <c r="Y72" s="104"/>
      <c r="Z72" s="93"/>
      <c r="AA72" s="94"/>
      <c r="AB72" s="94"/>
      <c r="AC72" s="94"/>
      <c r="AD72" s="94"/>
      <c r="AE72" s="94"/>
      <c r="AF72" s="94"/>
      <c r="AG72" s="95"/>
      <c r="AH72" s="93"/>
      <c r="AI72" s="94"/>
      <c r="AJ72" s="95"/>
      <c r="AL72" s="96"/>
      <c r="AN72" s="99"/>
      <c r="AO72" s="95"/>
      <c r="AQ72" s="67">
        <f t="shared" si="14"/>
        <v>0</v>
      </c>
      <c r="AR72" s="7"/>
      <c r="AS72" s="102"/>
      <c r="AT72" s="68" t="str">
        <f t="shared" si="15"/>
        <v/>
      </c>
      <c r="AV72" s="104"/>
      <c r="AW72" s="93"/>
      <c r="AX72" s="94"/>
      <c r="AY72" s="94"/>
      <c r="AZ72" s="94"/>
      <c r="BA72" s="94"/>
      <c r="BB72" s="94"/>
      <c r="BC72" s="94"/>
      <c r="BD72" s="95"/>
      <c r="BE72" s="93"/>
      <c r="BF72" s="94"/>
      <c r="BG72" s="95"/>
      <c r="BI72" s="96"/>
      <c r="BK72" s="99"/>
      <c r="BL72" s="95"/>
      <c r="BN72" s="67">
        <f t="shared" si="16"/>
        <v>0</v>
      </c>
      <c r="BO72" s="7"/>
      <c r="BP72" s="102"/>
      <c r="BQ72" s="68" t="str">
        <f t="shared" si="17"/>
        <v/>
      </c>
      <c r="BS72" s="104"/>
      <c r="BT72" s="93"/>
      <c r="BU72" s="94"/>
      <c r="BV72" s="94"/>
      <c r="BW72" s="94"/>
      <c r="BX72" s="94"/>
      <c r="BY72" s="94"/>
      <c r="BZ72" s="94"/>
      <c r="CA72" s="95"/>
      <c r="CB72" s="93"/>
      <c r="CC72" s="94"/>
      <c r="CD72" s="95"/>
      <c r="CF72" s="96"/>
      <c r="CH72" s="99"/>
      <c r="CI72" s="95"/>
      <c r="CK72" s="67">
        <f t="shared" si="18"/>
        <v>0</v>
      </c>
      <c r="CL72" s="7"/>
      <c r="CM72" s="102"/>
      <c r="CN72" s="68" t="str">
        <f t="shared" si="19"/>
        <v/>
      </c>
      <c r="CO72" s="7"/>
      <c r="CP72" s="104"/>
      <c r="CQ72" s="93"/>
      <c r="CR72" s="94"/>
      <c r="CS72" s="94"/>
      <c r="CT72" s="94"/>
      <c r="CU72" s="94"/>
      <c r="CV72" s="94"/>
      <c r="CW72" s="94"/>
      <c r="CX72" s="95"/>
      <c r="CY72" s="93"/>
      <c r="CZ72" s="94"/>
      <c r="DA72" s="95"/>
      <c r="DC72" s="96"/>
      <c r="DE72" s="99"/>
      <c r="DF72" s="95"/>
      <c r="DH72" s="67">
        <f t="shared" si="20"/>
        <v>0</v>
      </c>
      <c r="DI72" s="7"/>
      <c r="DJ72" s="102"/>
      <c r="DK72" s="68" t="str">
        <f t="shared" si="21"/>
        <v/>
      </c>
      <c r="DL72" s="7"/>
      <c r="DM72" s="104"/>
      <c r="DN72" s="93"/>
      <c r="DO72" s="94"/>
      <c r="DP72" s="94"/>
      <c r="DQ72" s="94"/>
      <c r="DR72" s="94"/>
      <c r="DS72" s="94"/>
      <c r="DT72" s="94"/>
      <c r="DU72" s="95"/>
      <c r="DV72" s="93"/>
      <c r="DW72" s="94"/>
      <c r="DX72" s="95"/>
      <c r="DZ72" s="96"/>
      <c r="EB72" s="99"/>
      <c r="EC72" s="95"/>
      <c r="EE72" s="67">
        <f t="shared" si="22"/>
        <v>0</v>
      </c>
      <c r="EF72" s="7"/>
      <c r="EG72" s="102"/>
      <c r="EH72" s="68" t="str">
        <f t="shared" si="23"/>
        <v/>
      </c>
      <c r="EI72" s="62"/>
    </row>
    <row r="73" spans="1:139" ht="15" customHeight="1" x14ac:dyDescent="0.25">
      <c r="A73" s="58"/>
      <c r="B73" s="58"/>
      <c r="R73" s="21" t="s">
        <v>30</v>
      </c>
      <c r="T73" s="69">
        <f>SUM(T43:T72)</f>
        <v>0</v>
      </c>
      <c r="U73" s="70"/>
      <c r="V73" s="71">
        <f>SUM(V43:V72)</f>
        <v>0</v>
      </c>
      <c r="W73" s="68" t="str">
        <f t="shared" si="13"/>
        <v>-</v>
      </c>
      <c r="Y73" s="58"/>
      <c r="AO73" s="21" t="s">
        <v>30</v>
      </c>
      <c r="AQ73" s="69">
        <f>SUM(AQ43:AQ72)</f>
        <v>0</v>
      </c>
      <c r="AR73" s="70"/>
      <c r="AS73" s="71">
        <f>SUM(AS43:AS72)</f>
        <v>0</v>
      </c>
      <c r="AT73" s="68" t="str">
        <f t="shared" si="15"/>
        <v>-</v>
      </c>
      <c r="AV73" s="58"/>
      <c r="BL73" s="21" t="s">
        <v>30</v>
      </c>
      <c r="BN73" s="69">
        <f>SUM(BN43:BN72)</f>
        <v>0</v>
      </c>
      <c r="BO73" s="70"/>
      <c r="BP73" s="71">
        <f>SUM(BP43:BP72)</f>
        <v>0</v>
      </c>
      <c r="BQ73" s="68" t="str">
        <f t="shared" si="17"/>
        <v>-</v>
      </c>
      <c r="BS73" s="58"/>
      <c r="CI73" s="21" t="s">
        <v>30</v>
      </c>
      <c r="CK73" s="69">
        <f>SUM(CK43:CK72)</f>
        <v>0</v>
      </c>
      <c r="CL73" s="70"/>
      <c r="CM73" s="71">
        <f>SUM(CM43:CM72)</f>
        <v>0</v>
      </c>
      <c r="CN73" s="68" t="str">
        <f t="shared" si="19"/>
        <v>-</v>
      </c>
      <c r="CO73" s="7"/>
      <c r="CP73" s="58"/>
      <c r="DF73" s="21" t="s">
        <v>30</v>
      </c>
      <c r="DH73" s="69">
        <f>SUM(DH43:DH72)</f>
        <v>0</v>
      </c>
      <c r="DI73" s="70"/>
      <c r="DJ73" s="71">
        <f>SUM(DJ43:DJ72)</f>
        <v>0</v>
      </c>
      <c r="DK73" s="68" t="str">
        <f t="shared" si="21"/>
        <v>-</v>
      </c>
      <c r="DL73" s="70"/>
      <c r="DM73" s="58"/>
      <c r="EC73" s="21" t="s">
        <v>30</v>
      </c>
      <c r="EE73" s="69">
        <f>SUM(EE43:EE72)</f>
        <v>0</v>
      </c>
      <c r="EF73" s="70"/>
      <c r="EG73" s="71">
        <f>SUM(EG43:EG72)</f>
        <v>0</v>
      </c>
      <c r="EH73" s="68" t="str">
        <f t="shared" si="23"/>
        <v>-</v>
      </c>
      <c r="EI73" s="62"/>
    </row>
    <row r="74" spans="1:139" ht="15" customHeight="1" x14ac:dyDescent="0.25">
      <c r="A74" s="58"/>
      <c r="B74" s="58"/>
      <c r="C74" s="150" t="s">
        <v>148</v>
      </c>
      <c r="Y74" s="58"/>
      <c r="Z74" s="150" t="s">
        <v>148</v>
      </c>
      <c r="AV74" s="58"/>
      <c r="AW74" s="150" t="s">
        <v>148</v>
      </c>
      <c r="BS74" s="58"/>
      <c r="BT74" s="150" t="s">
        <v>148</v>
      </c>
      <c r="CP74" s="58"/>
      <c r="CQ74" s="150" t="s">
        <v>148</v>
      </c>
      <c r="DM74" s="58"/>
      <c r="DN74" s="150" t="s">
        <v>148</v>
      </c>
      <c r="EI74" s="62"/>
    </row>
    <row r="75" spans="1:139" ht="15" customHeight="1" x14ac:dyDescent="0.25">
      <c r="A75" s="58"/>
      <c r="B75" s="59"/>
      <c r="C75" s="9" t="s">
        <v>13</v>
      </c>
      <c r="D75" s="5"/>
      <c r="E75" s="5"/>
      <c r="F75" s="5"/>
      <c r="G75" s="5"/>
      <c r="H75" s="5"/>
      <c r="I75" s="5"/>
      <c r="J75" s="5"/>
      <c r="K75" s="5"/>
      <c r="L75" s="5"/>
      <c r="M75" s="5"/>
      <c r="N75" s="5"/>
      <c r="O75" s="5"/>
      <c r="P75" s="5"/>
      <c r="Q75" s="75" t="s">
        <v>31</v>
      </c>
      <c r="R75" s="20"/>
      <c r="S75" s="5"/>
      <c r="T75" s="5"/>
      <c r="Y75" s="59"/>
      <c r="Z75" s="9" t="s">
        <v>13</v>
      </c>
      <c r="AA75" s="5"/>
      <c r="AB75" s="5"/>
      <c r="AC75" s="5"/>
      <c r="AD75" s="5"/>
      <c r="AE75" s="5"/>
      <c r="AF75" s="5"/>
      <c r="AG75" s="5"/>
      <c r="AH75" s="5"/>
      <c r="AI75" s="5"/>
      <c r="AJ75" s="5"/>
      <c r="AK75" s="5"/>
      <c r="AL75" s="5"/>
      <c r="AM75" s="5"/>
      <c r="AN75" s="76" t="s">
        <v>31</v>
      </c>
      <c r="AO75" s="5"/>
      <c r="AP75" s="5"/>
      <c r="AQ75" s="5"/>
      <c r="AV75" s="59"/>
      <c r="AW75" s="9" t="s">
        <v>13</v>
      </c>
      <c r="AX75" s="5"/>
      <c r="AY75" s="5"/>
      <c r="AZ75" s="5"/>
      <c r="BA75" s="5"/>
      <c r="BB75" s="5"/>
      <c r="BC75" s="5"/>
      <c r="BD75" s="5"/>
      <c r="BE75" s="5"/>
      <c r="BF75" s="5"/>
      <c r="BG75" s="5"/>
      <c r="BH75" s="5"/>
      <c r="BI75" s="5"/>
      <c r="BJ75" s="5"/>
      <c r="BK75" s="76" t="s">
        <v>31</v>
      </c>
      <c r="BL75" s="5"/>
      <c r="BM75" s="5"/>
      <c r="BN75" s="5"/>
      <c r="BS75" s="59"/>
      <c r="BT75" s="9" t="s">
        <v>13</v>
      </c>
      <c r="BU75" s="5"/>
      <c r="BV75" s="5"/>
      <c r="BW75" s="5"/>
      <c r="BX75" s="5"/>
      <c r="BY75" s="5"/>
      <c r="BZ75" s="5"/>
      <c r="CA75" s="5"/>
      <c r="CB75" s="5"/>
      <c r="CC75" s="5"/>
      <c r="CD75" s="5"/>
      <c r="CE75" s="5"/>
      <c r="CF75" s="5"/>
      <c r="CG75" s="5"/>
      <c r="CH75" s="76" t="s">
        <v>31</v>
      </c>
      <c r="CI75" s="5"/>
      <c r="CJ75" s="5"/>
      <c r="CK75" s="5"/>
      <c r="CP75" s="59"/>
      <c r="CQ75" s="9" t="s">
        <v>13</v>
      </c>
      <c r="CR75" s="5"/>
      <c r="CS75" s="5"/>
      <c r="CT75" s="5"/>
      <c r="CU75" s="5"/>
      <c r="CV75" s="5"/>
      <c r="CW75" s="5"/>
      <c r="CX75" s="5"/>
      <c r="CY75" s="5"/>
      <c r="CZ75" s="5"/>
      <c r="DA75" s="5"/>
      <c r="DB75" s="5"/>
      <c r="DC75" s="5"/>
      <c r="DD75" s="5"/>
      <c r="DE75" s="76" t="s">
        <v>31</v>
      </c>
      <c r="DF75" s="5"/>
      <c r="DG75" s="5"/>
      <c r="DH75" s="5"/>
      <c r="DM75" s="59"/>
      <c r="DN75" s="9" t="s">
        <v>13</v>
      </c>
      <c r="DO75" s="5"/>
      <c r="DP75" s="5"/>
      <c r="DQ75" s="5"/>
      <c r="DR75" s="5"/>
      <c r="DS75" s="5"/>
      <c r="DT75" s="5"/>
      <c r="DU75" s="5"/>
      <c r="DV75" s="5"/>
      <c r="DW75" s="5"/>
      <c r="DX75" s="5"/>
      <c r="DY75" s="5"/>
      <c r="DZ75" s="5"/>
      <c r="EA75" s="5"/>
      <c r="EB75" s="76" t="s">
        <v>31</v>
      </c>
      <c r="EC75" s="5"/>
      <c r="ED75" s="5"/>
      <c r="EE75" s="5"/>
      <c r="EI75" s="62"/>
    </row>
    <row r="76" spans="1:139" ht="15" customHeight="1" x14ac:dyDescent="0.25">
      <c r="A76" s="58"/>
      <c r="B76" s="63" t="s">
        <v>146</v>
      </c>
      <c r="C76" s="4" t="s">
        <v>32</v>
      </c>
      <c r="G76" s="73" t="s">
        <v>33</v>
      </c>
      <c r="H76" s="73"/>
      <c r="I76" s="73"/>
      <c r="J76" s="73"/>
      <c r="K76" s="73"/>
      <c r="L76" s="73"/>
      <c r="M76" s="73"/>
      <c r="O76" s="34" t="s">
        <v>104</v>
      </c>
      <c r="Q76" s="6" t="s">
        <v>24</v>
      </c>
      <c r="R76" s="6" t="s">
        <v>25</v>
      </c>
      <c r="T76" s="74" t="s">
        <v>26</v>
      </c>
      <c r="U76" s="74"/>
      <c r="V76" s="74" t="s">
        <v>27</v>
      </c>
      <c r="W76" s="74" t="s">
        <v>28</v>
      </c>
      <c r="X76" s="74"/>
      <c r="Y76" s="63" t="s">
        <v>146</v>
      </c>
      <c r="Z76" s="4" t="s">
        <v>32</v>
      </c>
      <c r="AD76" s="73" t="s">
        <v>33</v>
      </c>
      <c r="AE76" s="73"/>
      <c r="AF76" s="73"/>
      <c r="AG76" s="73"/>
      <c r="AH76" s="73"/>
      <c r="AI76" s="73"/>
      <c r="AJ76" s="73"/>
      <c r="AL76" s="34" t="s">
        <v>104</v>
      </c>
      <c r="AN76" s="74" t="s">
        <v>24</v>
      </c>
      <c r="AO76" s="74" t="s">
        <v>25</v>
      </c>
      <c r="AQ76" s="74" t="s">
        <v>26</v>
      </c>
      <c r="AR76" s="74"/>
      <c r="AS76" s="74" t="s">
        <v>27</v>
      </c>
      <c r="AT76" s="74" t="s">
        <v>28</v>
      </c>
      <c r="AU76" s="74"/>
      <c r="AV76" s="63" t="s">
        <v>146</v>
      </c>
      <c r="AW76" s="4" t="s">
        <v>32</v>
      </c>
      <c r="BA76" s="73" t="s">
        <v>33</v>
      </c>
      <c r="BB76" s="73"/>
      <c r="BC76" s="73"/>
      <c r="BD76" s="73"/>
      <c r="BE76" s="73"/>
      <c r="BF76" s="73"/>
      <c r="BG76" s="73"/>
      <c r="BI76" s="34" t="s">
        <v>104</v>
      </c>
      <c r="BK76" s="74" t="s">
        <v>24</v>
      </c>
      <c r="BL76" s="74" t="s">
        <v>25</v>
      </c>
      <c r="BN76" s="74" t="s">
        <v>26</v>
      </c>
      <c r="BO76" s="74"/>
      <c r="BP76" s="74" t="s">
        <v>27</v>
      </c>
      <c r="BQ76" s="74" t="s">
        <v>28</v>
      </c>
      <c r="BR76" s="74"/>
      <c r="BS76" s="63" t="s">
        <v>146</v>
      </c>
      <c r="BT76" s="4" t="s">
        <v>32</v>
      </c>
      <c r="BX76" s="73" t="s">
        <v>33</v>
      </c>
      <c r="BY76" s="73"/>
      <c r="BZ76" s="73"/>
      <c r="CA76" s="73"/>
      <c r="CB76" s="73"/>
      <c r="CC76" s="73"/>
      <c r="CD76" s="73"/>
      <c r="CF76" s="34" t="s">
        <v>104</v>
      </c>
      <c r="CH76" s="74" t="s">
        <v>24</v>
      </c>
      <c r="CI76" s="74" t="s">
        <v>25</v>
      </c>
      <c r="CK76" s="74" t="s">
        <v>26</v>
      </c>
      <c r="CL76" s="74"/>
      <c r="CM76" s="74" t="s">
        <v>27</v>
      </c>
      <c r="CN76" s="74" t="s">
        <v>28</v>
      </c>
      <c r="CO76" s="74"/>
      <c r="CP76" s="63" t="s">
        <v>146</v>
      </c>
      <c r="CQ76" s="4" t="s">
        <v>32</v>
      </c>
      <c r="CU76" s="73" t="s">
        <v>33</v>
      </c>
      <c r="CV76" s="73"/>
      <c r="CW76" s="73"/>
      <c r="CX76" s="73"/>
      <c r="CY76" s="73"/>
      <c r="CZ76" s="73"/>
      <c r="DA76" s="73"/>
      <c r="DC76" s="34" t="s">
        <v>104</v>
      </c>
      <c r="DE76" s="74" t="s">
        <v>24</v>
      </c>
      <c r="DF76" s="74" t="s">
        <v>25</v>
      </c>
      <c r="DH76" s="74" t="s">
        <v>26</v>
      </c>
      <c r="DI76" s="74"/>
      <c r="DJ76" s="74" t="s">
        <v>27</v>
      </c>
      <c r="DK76" s="74" t="s">
        <v>28</v>
      </c>
      <c r="DL76" s="74"/>
      <c r="DM76" s="63" t="s">
        <v>146</v>
      </c>
      <c r="DN76" s="4" t="s">
        <v>32</v>
      </c>
      <c r="DR76" s="73" t="s">
        <v>33</v>
      </c>
      <c r="DS76" s="73"/>
      <c r="DT76" s="73"/>
      <c r="DU76" s="73"/>
      <c r="DV76" s="73"/>
      <c r="DW76" s="73"/>
      <c r="DX76" s="73"/>
      <c r="DZ76" s="34" t="s">
        <v>104</v>
      </c>
      <c r="EB76" s="74" t="s">
        <v>24</v>
      </c>
      <c r="EC76" s="74" t="s">
        <v>25</v>
      </c>
      <c r="EE76" s="74" t="s">
        <v>26</v>
      </c>
      <c r="EF76" s="74"/>
      <c r="EG76" s="74" t="s">
        <v>27</v>
      </c>
      <c r="EH76" s="74" t="s">
        <v>28</v>
      </c>
      <c r="EI76" s="62"/>
    </row>
    <row r="77" spans="1:139" ht="15" customHeight="1" x14ac:dyDescent="0.25">
      <c r="A77" s="58"/>
      <c r="B77" s="104"/>
      <c r="C77" s="93"/>
      <c r="D77" s="94"/>
      <c r="E77" s="94"/>
      <c r="F77" s="95"/>
      <c r="G77" s="94"/>
      <c r="H77" s="94"/>
      <c r="I77" s="94"/>
      <c r="J77" s="94"/>
      <c r="K77" s="94"/>
      <c r="L77" s="94"/>
      <c r="M77" s="95"/>
      <c r="O77" s="96"/>
      <c r="Q77" s="97"/>
      <c r="R77" s="98"/>
      <c r="T77" s="102">
        <f>ROUND(IFERROR(Q77*R77,0),0)</f>
        <v>0</v>
      </c>
      <c r="U77" s="7"/>
      <c r="V77" s="102"/>
      <c r="W77" s="68" t="str">
        <f t="shared" ref="W77:W96" si="25">IFERROR(IF(ISNUMBER(V77),V77/T77,""),"-")</f>
        <v/>
      </c>
      <c r="Y77" s="104"/>
      <c r="Z77" s="93"/>
      <c r="AA77" s="94"/>
      <c r="AB77" s="94"/>
      <c r="AC77" s="95"/>
      <c r="AD77" s="94"/>
      <c r="AE77" s="94"/>
      <c r="AF77" s="94"/>
      <c r="AG77" s="94"/>
      <c r="AH77" s="94"/>
      <c r="AI77" s="94"/>
      <c r="AJ77" s="95"/>
      <c r="AL77" s="96"/>
      <c r="AN77" s="99"/>
      <c r="AO77" s="95"/>
      <c r="AQ77" s="102">
        <f>ROUND(IFERROR(AN77*AO77,0),0)</f>
        <v>0</v>
      </c>
      <c r="AR77" s="7"/>
      <c r="AS77" s="102"/>
      <c r="AT77" s="68" t="str">
        <f t="shared" ref="AT77:AT96" si="26">IFERROR(IF(ISNUMBER(AS77),AS77/AQ77,""),"-")</f>
        <v/>
      </c>
      <c r="AV77" s="104"/>
      <c r="AW77" s="93"/>
      <c r="AX77" s="94"/>
      <c r="AY77" s="94"/>
      <c r="AZ77" s="95"/>
      <c r="BA77" s="94"/>
      <c r="BB77" s="94"/>
      <c r="BC77" s="94"/>
      <c r="BD77" s="94"/>
      <c r="BE77" s="94"/>
      <c r="BF77" s="94"/>
      <c r="BG77" s="95"/>
      <c r="BI77" s="96"/>
      <c r="BK77" s="99"/>
      <c r="BL77" s="95"/>
      <c r="BN77" s="102">
        <f>ROUND(IFERROR(BK77*BL77,0),0)</f>
        <v>0</v>
      </c>
      <c r="BO77" s="7"/>
      <c r="BP77" s="102"/>
      <c r="BQ77" s="68" t="str">
        <f t="shared" ref="BQ77:BQ97" si="27">IFERROR(IF(ISNUMBER(BP77),BP77/BN77,""),"-")</f>
        <v/>
      </c>
      <c r="BS77" s="104"/>
      <c r="BT77" s="93"/>
      <c r="BU77" s="94"/>
      <c r="BV77" s="94"/>
      <c r="BW77" s="95"/>
      <c r="BX77" s="94"/>
      <c r="BY77" s="94"/>
      <c r="BZ77" s="94"/>
      <c r="CA77" s="94"/>
      <c r="CB77" s="94"/>
      <c r="CC77" s="94"/>
      <c r="CD77" s="95"/>
      <c r="CF77" s="96"/>
      <c r="CH77" s="99"/>
      <c r="CI77" s="95"/>
      <c r="CK77" s="102">
        <f>ROUND(IFERROR(CH77*CI77,0),0)</f>
        <v>0</v>
      </c>
      <c r="CL77" s="7"/>
      <c r="CM77" s="102"/>
      <c r="CN77" s="68" t="str">
        <f t="shared" ref="CN77:CN97" si="28">IFERROR(IF(ISNUMBER(CM77),CM77/CK77,""),"-")</f>
        <v/>
      </c>
      <c r="CO77" s="7"/>
      <c r="CP77" s="104"/>
      <c r="CQ77" s="93"/>
      <c r="CR77" s="94"/>
      <c r="CS77" s="94"/>
      <c r="CT77" s="95"/>
      <c r="CU77" s="94"/>
      <c r="CV77" s="94"/>
      <c r="CW77" s="94"/>
      <c r="CX77" s="94"/>
      <c r="CY77" s="94"/>
      <c r="CZ77" s="94"/>
      <c r="DA77" s="95"/>
      <c r="DC77" s="96"/>
      <c r="DE77" s="99"/>
      <c r="DF77" s="95"/>
      <c r="DH77" s="102">
        <f>ROUND(IFERROR(DE77*DF77,0),0)</f>
        <v>0</v>
      </c>
      <c r="DI77" s="7"/>
      <c r="DJ77" s="102"/>
      <c r="DK77" s="68" t="str">
        <f t="shared" ref="DK77:DK97" si="29">IFERROR(IF(ISNUMBER(DJ77),DJ77/DH77,""),"-")</f>
        <v/>
      </c>
      <c r="DL77" s="7"/>
      <c r="DM77" s="104"/>
      <c r="DN77" s="93"/>
      <c r="DO77" s="94"/>
      <c r="DP77" s="94"/>
      <c r="DQ77" s="95"/>
      <c r="DR77" s="94"/>
      <c r="DS77" s="94"/>
      <c r="DT77" s="94"/>
      <c r="DU77" s="94"/>
      <c r="DV77" s="94"/>
      <c r="DW77" s="94"/>
      <c r="DX77" s="95"/>
      <c r="DZ77" s="96"/>
      <c r="EB77" s="99"/>
      <c r="EC77" s="95"/>
      <c r="EE77" s="102">
        <f>ROUND(IFERROR(EB77*EC77,0),0)</f>
        <v>0</v>
      </c>
      <c r="EF77" s="7"/>
      <c r="EG77" s="102"/>
      <c r="EH77" s="68" t="str">
        <f t="shared" ref="EH77:EH97" si="30">IFERROR(IF(ISNUMBER(EG77),EG77/EE77,""),"-")</f>
        <v/>
      </c>
      <c r="EI77" s="62"/>
    </row>
    <row r="78" spans="1:139" ht="15" customHeight="1" x14ac:dyDescent="0.25">
      <c r="A78" s="58"/>
      <c r="B78" s="104"/>
      <c r="C78" s="93"/>
      <c r="D78" s="94"/>
      <c r="E78" s="94"/>
      <c r="F78" s="95"/>
      <c r="G78" s="94"/>
      <c r="H78" s="94"/>
      <c r="I78" s="94"/>
      <c r="J78" s="94"/>
      <c r="K78" s="94"/>
      <c r="L78" s="94"/>
      <c r="M78" s="95"/>
      <c r="O78" s="96"/>
      <c r="Q78" s="97"/>
      <c r="R78" s="98"/>
      <c r="T78" s="102">
        <f t="shared" ref="T78:T96" si="31">ROUND(IFERROR(Q78*R78,0),0)</f>
        <v>0</v>
      </c>
      <c r="U78" s="7"/>
      <c r="V78" s="102"/>
      <c r="W78" s="68" t="str">
        <f t="shared" si="25"/>
        <v/>
      </c>
      <c r="Y78" s="104"/>
      <c r="Z78" s="93"/>
      <c r="AA78" s="94"/>
      <c r="AB78" s="94"/>
      <c r="AC78" s="95"/>
      <c r="AD78" s="94"/>
      <c r="AE78" s="94"/>
      <c r="AF78" s="94"/>
      <c r="AG78" s="94"/>
      <c r="AH78" s="94"/>
      <c r="AI78" s="94"/>
      <c r="AJ78" s="95"/>
      <c r="AL78" s="96"/>
      <c r="AN78" s="99"/>
      <c r="AO78" s="95"/>
      <c r="AQ78" s="102">
        <f t="shared" ref="AQ78:AQ96" si="32">ROUND(IFERROR(AN78*AO78,0),0)</f>
        <v>0</v>
      </c>
      <c r="AR78" s="7"/>
      <c r="AS78" s="102"/>
      <c r="AT78" s="68" t="str">
        <f t="shared" si="26"/>
        <v/>
      </c>
      <c r="AV78" s="104"/>
      <c r="AW78" s="93"/>
      <c r="AX78" s="94"/>
      <c r="AY78" s="94"/>
      <c r="AZ78" s="95"/>
      <c r="BA78" s="94"/>
      <c r="BB78" s="94"/>
      <c r="BC78" s="94"/>
      <c r="BD78" s="94"/>
      <c r="BE78" s="94"/>
      <c r="BF78" s="94"/>
      <c r="BG78" s="95"/>
      <c r="BI78" s="96"/>
      <c r="BK78" s="99"/>
      <c r="BL78" s="95"/>
      <c r="BN78" s="102">
        <f t="shared" ref="BN78:BN96" si="33">ROUND(IFERROR(BK78*BL78,0),0)</f>
        <v>0</v>
      </c>
      <c r="BO78" s="7"/>
      <c r="BP78" s="102"/>
      <c r="BQ78" s="68" t="str">
        <f t="shared" si="27"/>
        <v/>
      </c>
      <c r="BS78" s="104"/>
      <c r="BT78" s="93"/>
      <c r="BU78" s="94"/>
      <c r="BV78" s="94"/>
      <c r="BW78" s="95"/>
      <c r="BX78" s="94"/>
      <c r="BY78" s="94"/>
      <c r="BZ78" s="94"/>
      <c r="CA78" s="94"/>
      <c r="CB78" s="94"/>
      <c r="CC78" s="94"/>
      <c r="CD78" s="95"/>
      <c r="CF78" s="96"/>
      <c r="CH78" s="99"/>
      <c r="CI78" s="95"/>
      <c r="CK78" s="102">
        <f t="shared" ref="CK78:CK96" si="34">ROUND(IFERROR(CH78*CI78,0),0)</f>
        <v>0</v>
      </c>
      <c r="CL78" s="7"/>
      <c r="CM78" s="102"/>
      <c r="CN78" s="68" t="str">
        <f t="shared" si="28"/>
        <v/>
      </c>
      <c r="CO78" s="7"/>
      <c r="CP78" s="104"/>
      <c r="CQ78" s="93"/>
      <c r="CR78" s="94"/>
      <c r="CS78" s="94"/>
      <c r="CT78" s="95"/>
      <c r="CU78" s="94"/>
      <c r="CV78" s="94"/>
      <c r="CW78" s="94"/>
      <c r="CX78" s="94"/>
      <c r="CY78" s="94"/>
      <c r="CZ78" s="94"/>
      <c r="DA78" s="95"/>
      <c r="DC78" s="96"/>
      <c r="DE78" s="99"/>
      <c r="DF78" s="95"/>
      <c r="DH78" s="102">
        <f t="shared" ref="DH78:DH96" si="35">ROUND(IFERROR(DE78*DF78,0),0)</f>
        <v>0</v>
      </c>
      <c r="DI78" s="7"/>
      <c r="DJ78" s="102"/>
      <c r="DK78" s="68" t="str">
        <f t="shared" si="29"/>
        <v/>
      </c>
      <c r="DL78" s="7"/>
      <c r="DM78" s="104"/>
      <c r="DN78" s="93"/>
      <c r="DO78" s="94"/>
      <c r="DP78" s="94"/>
      <c r="DQ78" s="95"/>
      <c r="DR78" s="94"/>
      <c r="DS78" s="94"/>
      <c r="DT78" s="94"/>
      <c r="DU78" s="94"/>
      <c r="DV78" s="94"/>
      <c r="DW78" s="94"/>
      <c r="DX78" s="95"/>
      <c r="DZ78" s="96"/>
      <c r="EB78" s="99"/>
      <c r="EC78" s="95"/>
      <c r="EE78" s="102">
        <f t="shared" ref="EE78:EE96" si="36">ROUND(IFERROR(EB78*EC78,0),0)</f>
        <v>0</v>
      </c>
      <c r="EF78" s="7"/>
      <c r="EG78" s="102"/>
      <c r="EH78" s="68" t="str">
        <f t="shared" si="30"/>
        <v/>
      </c>
      <c r="EI78" s="62"/>
    </row>
    <row r="79" spans="1:139" ht="15" customHeight="1" x14ac:dyDescent="0.25">
      <c r="A79" s="58"/>
      <c r="B79" s="104"/>
      <c r="C79" s="93"/>
      <c r="D79" s="94"/>
      <c r="E79" s="94"/>
      <c r="F79" s="95"/>
      <c r="G79" s="94"/>
      <c r="H79" s="94"/>
      <c r="I79" s="94"/>
      <c r="J79" s="94"/>
      <c r="K79" s="94"/>
      <c r="L79" s="94"/>
      <c r="M79" s="95"/>
      <c r="O79" s="96"/>
      <c r="Q79" s="97"/>
      <c r="R79" s="98"/>
      <c r="T79" s="102">
        <f t="shared" si="31"/>
        <v>0</v>
      </c>
      <c r="U79" s="7"/>
      <c r="V79" s="102"/>
      <c r="W79" s="68" t="str">
        <f t="shared" si="25"/>
        <v/>
      </c>
      <c r="Y79" s="104"/>
      <c r="Z79" s="93"/>
      <c r="AA79" s="94"/>
      <c r="AB79" s="94"/>
      <c r="AC79" s="95"/>
      <c r="AD79" s="94"/>
      <c r="AE79" s="94"/>
      <c r="AF79" s="94"/>
      <c r="AG79" s="94"/>
      <c r="AH79" s="94"/>
      <c r="AI79" s="94"/>
      <c r="AJ79" s="95"/>
      <c r="AL79" s="96"/>
      <c r="AN79" s="99"/>
      <c r="AO79" s="95"/>
      <c r="AQ79" s="102">
        <f t="shared" si="32"/>
        <v>0</v>
      </c>
      <c r="AR79" s="7"/>
      <c r="AS79" s="102"/>
      <c r="AT79" s="68" t="str">
        <f t="shared" si="26"/>
        <v/>
      </c>
      <c r="AV79" s="104"/>
      <c r="AW79" s="93"/>
      <c r="AX79" s="94"/>
      <c r="AY79" s="94"/>
      <c r="AZ79" s="95"/>
      <c r="BA79" s="94"/>
      <c r="BB79" s="94"/>
      <c r="BC79" s="94"/>
      <c r="BD79" s="94"/>
      <c r="BE79" s="94"/>
      <c r="BF79" s="94"/>
      <c r="BG79" s="95"/>
      <c r="BI79" s="96"/>
      <c r="BK79" s="99"/>
      <c r="BL79" s="95"/>
      <c r="BN79" s="102">
        <f t="shared" si="33"/>
        <v>0</v>
      </c>
      <c r="BO79" s="7"/>
      <c r="BP79" s="102"/>
      <c r="BQ79" s="68" t="str">
        <f t="shared" si="27"/>
        <v/>
      </c>
      <c r="BS79" s="104"/>
      <c r="BT79" s="93"/>
      <c r="BU79" s="94"/>
      <c r="BV79" s="94"/>
      <c r="BW79" s="95"/>
      <c r="BX79" s="94"/>
      <c r="BY79" s="94"/>
      <c r="BZ79" s="94"/>
      <c r="CA79" s="94"/>
      <c r="CB79" s="94"/>
      <c r="CC79" s="94"/>
      <c r="CD79" s="95"/>
      <c r="CF79" s="96"/>
      <c r="CH79" s="99"/>
      <c r="CI79" s="95"/>
      <c r="CK79" s="102">
        <f t="shared" si="34"/>
        <v>0</v>
      </c>
      <c r="CL79" s="7"/>
      <c r="CM79" s="102"/>
      <c r="CN79" s="68" t="str">
        <f t="shared" si="28"/>
        <v/>
      </c>
      <c r="CO79" s="7"/>
      <c r="CP79" s="104"/>
      <c r="CQ79" s="93"/>
      <c r="CR79" s="94"/>
      <c r="CS79" s="94"/>
      <c r="CT79" s="95"/>
      <c r="CU79" s="94"/>
      <c r="CV79" s="94"/>
      <c r="CW79" s="94"/>
      <c r="CX79" s="94"/>
      <c r="CY79" s="94"/>
      <c r="CZ79" s="94"/>
      <c r="DA79" s="95"/>
      <c r="DC79" s="96"/>
      <c r="DE79" s="99"/>
      <c r="DF79" s="95"/>
      <c r="DH79" s="102">
        <f t="shared" si="35"/>
        <v>0</v>
      </c>
      <c r="DI79" s="7"/>
      <c r="DJ79" s="102"/>
      <c r="DK79" s="68" t="str">
        <f t="shared" si="29"/>
        <v/>
      </c>
      <c r="DL79" s="7"/>
      <c r="DM79" s="104"/>
      <c r="DN79" s="93"/>
      <c r="DO79" s="94"/>
      <c r="DP79" s="94"/>
      <c r="DQ79" s="95"/>
      <c r="DR79" s="94"/>
      <c r="DS79" s="94"/>
      <c r="DT79" s="94"/>
      <c r="DU79" s="94"/>
      <c r="DV79" s="94"/>
      <c r="DW79" s="94"/>
      <c r="DX79" s="95"/>
      <c r="DZ79" s="96"/>
      <c r="EB79" s="99"/>
      <c r="EC79" s="95"/>
      <c r="EE79" s="102">
        <f t="shared" si="36"/>
        <v>0</v>
      </c>
      <c r="EF79" s="7"/>
      <c r="EG79" s="102"/>
      <c r="EH79" s="68" t="str">
        <f t="shared" si="30"/>
        <v/>
      </c>
      <c r="EI79" s="62"/>
    </row>
    <row r="80" spans="1:139" ht="15" customHeight="1" x14ac:dyDescent="0.25">
      <c r="A80" s="58"/>
      <c r="B80" s="104"/>
      <c r="C80" s="93"/>
      <c r="D80" s="94"/>
      <c r="E80" s="94"/>
      <c r="F80" s="95"/>
      <c r="G80" s="94"/>
      <c r="H80" s="94"/>
      <c r="I80" s="94"/>
      <c r="J80" s="94"/>
      <c r="K80" s="94"/>
      <c r="L80" s="94"/>
      <c r="M80" s="95"/>
      <c r="O80" s="96"/>
      <c r="Q80" s="97"/>
      <c r="R80" s="98"/>
      <c r="T80" s="102">
        <f t="shared" si="31"/>
        <v>0</v>
      </c>
      <c r="U80" s="7"/>
      <c r="V80" s="102"/>
      <c r="W80" s="68" t="str">
        <f t="shared" si="25"/>
        <v/>
      </c>
      <c r="Y80" s="104"/>
      <c r="Z80" s="93"/>
      <c r="AA80" s="94"/>
      <c r="AB80" s="94"/>
      <c r="AC80" s="95"/>
      <c r="AD80" s="94"/>
      <c r="AE80" s="94"/>
      <c r="AF80" s="94"/>
      <c r="AG80" s="94"/>
      <c r="AH80" s="94"/>
      <c r="AI80" s="94"/>
      <c r="AJ80" s="95"/>
      <c r="AL80" s="96"/>
      <c r="AN80" s="99"/>
      <c r="AO80" s="95"/>
      <c r="AQ80" s="102">
        <f t="shared" si="32"/>
        <v>0</v>
      </c>
      <c r="AR80" s="7"/>
      <c r="AS80" s="102"/>
      <c r="AT80" s="68" t="str">
        <f t="shared" si="26"/>
        <v/>
      </c>
      <c r="AV80" s="104"/>
      <c r="AW80" s="93"/>
      <c r="AX80" s="94"/>
      <c r="AY80" s="94"/>
      <c r="AZ80" s="95"/>
      <c r="BA80" s="94"/>
      <c r="BB80" s="94"/>
      <c r="BC80" s="94"/>
      <c r="BD80" s="94"/>
      <c r="BE80" s="94"/>
      <c r="BF80" s="94"/>
      <c r="BG80" s="95"/>
      <c r="BI80" s="96"/>
      <c r="BK80" s="99"/>
      <c r="BL80" s="95"/>
      <c r="BN80" s="102">
        <f t="shared" si="33"/>
        <v>0</v>
      </c>
      <c r="BO80" s="7"/>
      <c r="BP80" s="102"/>
      <c r="BQ80" s="68" t="str">
        <f t="shared" si="27"/>
        <v/>
      </c>
      <c r="BS80" s="104"/>
      <c r="BT80" s="93"/>
      <c r="BU80" s="94"/>
      <c r="BV80" s="94"/>
      <c r="BW80" s="95"/>
      <c r="BX80" s="94"/>
      <c r="BY80" s="94"/>
      <c r="BZ80" s="94"/>
      <c r="CA80" s="94"/>
      <c r="CB80" s="94"/>
      <c r="CC80" s="94"/>
      <c r="CD80" s="95"/>
      <c r="CF80" s="96"/>
      <c r="CH80" s="99"/>
      <c r="CI80" s="95"/>
      <c r="CK80" s="102">
        <f t="shared" si="34"/>
        <v>0</v>
      </c>
      <c r="CL80" s="7"/>
      <c r="CM80" s="102"/>
      <c r="CN80" s="68" t="str">
        <f t="shared" si="28"/>
        <v/>
      </c>
      <c r="CO80" s="7"/>
      <c r="CP80" s="104"/>
      <c r="CQ80" s="93"/>
      <c r="CR80" s="94"/>
      <c r="CS80" s="94"/>
      <c r="CT80" s="95"/>
      <c r="CU80" s="94"/>
      <c r="CV80" s="94"/>
      <c r="CW80" s="94"/>
      <c r="CX80" s="94"/>
      <c r="CY80" s="94"/>
      <c r="CZ80" s="94"/>
      <c r="DA80" s="95"/>
      <c r="DC80" s="96"/>
      <c r="DE80" s="99"/>
      <c r="DF80" s="95"/>
      <c r="DH80" s="102">
        <f t="shared" si="35"/>
        <v>0</v>
      </c>
      <c r="DI80" s="7"/>
      <c r="DJ80" s="102"/>
      <c r="DK80" s="68" t="str">
        <f t="shared" si="29"/>
        <v/>
      </c>
      <c r="DL80" s="7"/>
      <c r="DM80" s="104"/>
      <c r="DN80" s="93"/>
      <c r="DO80" s="94"/>
      <c r="DP80" s="94"/>
      <c r="DQ80" s="95"/>
      <c r="DR80" s="94"/>
      <c r="DS80" s="94"/>
      <c r="DT80" s="94"/>
      <c r="DU80" s="94"/>
      <c r="DV80" s="94"/>
      <c r="DW80" s="94"/>
      <c r="DX80" s="95"/>
      <c r="DZ80" s="96"/>
      <c r="EB80" s="99"/>
      <c r="EC80" s="95"/>
      <c r="EE80" s="102">
        <f t="shared" si="36"/>
        <v>0</v>
      </c>
      <c r="EF80" s="7"/>
      <c r="EG80" s="102"/>
      <c r="EH80" s="68" t="str">
        <f t="shared" si="30"/>
        <v/>
      </c>
      <c r="EI80" s="62"/>
    </row>
    <row r="81" spans="1:139" ht="15" customHeight="1" x14ac:dyDescent="0.25">
      <c r="A81" s="58"/>
      <c r="B81" s="104"/>
      <c r="C81" s="93"/>
      <c r="D81" s="94"/>
      <c r="E81" s="94"/>
      <c r="F81" s="95"/>
      <c r="G81" s="94"/>
      <c r="H81" s="94"/>
      <c r="I81" s="94"/>
      <c r="J81" s="94"/>
      <c r="K81" s="94"/>
      <c r="L81" s="94"/>
      <c r="M81" s="95"/>
      <c r="O81" s="96"/>
      <c r="Q81" s="97"/>
      <c r="R81" s="98"/>
      <c r="T81" s="102">
        <f t="shared" si="31"/>
        <v>0</v>
      </c>
      <c r="U81" s="7"/>
      <c r="V81" s="102"/>
      <c r="W81" s="68" t="str">
        <f t="shared" si="25"/>
        <v/>
      </c>
      <c r="Y81" s="104"/>
      <c r="Z81" s="93"/>
      <c r="AA81" s="94"/>
      <c r="AB81" s="94"/>
      <c r="AC81" s="95"/>
      <c r="AD81" s="94"/>
      <c r="AE81" s="94"/>
      <c r="AF81" s="94"/>
      <c r="AG81" s="94"/>
      <c r="AH81" s="94"/>
      <c r="AI81" s="94"/>
      <c r="AJ81" s="95"/>
      <c r="AL81" s="96"/>
      <c r="AN81" s="99"/>
      <c r="AO81" s="95"/>
      <c r="AQ81" s="102">
        <f t="shared" si="32"/>
        <v>0</v>
      </c>
      <c r="AR81" s="7"/>
      <c r="AS81" s="102"/>
      <c r="AT81" s="68" t="str">
        <f t="shared" si="26"/>
        <v/>
      </c>
      <c r="AV81" s="104"/>
      <c r="AW81" s="93"/>
      <c r="AX81" s="94"/>
      <c r="AY81" s="94"/>
      <c r="AZ81" s="95"/>
      <c r="BA81" s="94"/>
      <c r="BB81" s="94"/>
      <c r="BC81" s="94"/>
      <c r="BD81" s="94"/>
      <c r="BE81" s="94"/>
      <c r="BF81" s="94"/>
      <c r="BG81" s="95"/>
      <c r="BI81" s="96"/>
      <c r="BK81" s="99"/>
      <c r="BL81" s="95"/>
      <c r="BN81" s="102">
        <f t="shared" si="33"/>
        <v>0</v>
      </c>
      <c r="BO81" s="7"/>
      <c r="BP81" s="102"/>
      <c r="BQ81" s="68" t="str">
        <f t="shared" si="27"/>
        <v/>
      </c>
      <c r="BS81" s="104"/>
      <c r="BT81" s="93"/>
      <c r="BU81" s="94"/>
      <c r="BV81" s="94"/>
      <c r="BW81" s="95"/>
      <c r="BX81" s="94"/>
      <c r="BY81" s="94"/>
      <c r="BZ81" s="94"/>
      <c r="CA81" s="94"/>
      <c r="CB81" s="94"/>
      <c r="CC81" s="94"/>
      <c r="CD81" s="95"/>
      <c r="CF81" s="96"/>
      <c r="CH81" s="99"/>
      <c r="CI81" s="95"/>
      <c r="CK81" s="102">
        <f t="shared" si="34"/>
        <v>0</v>
      </c>
      <c r="CL81" s="7"/>
      <c r="CM81" s="102"/>
      <c r="CN81" s="68" t="str">
        <f t="shared" si="28"/>
        <v/>
      </c>
      <c r="CO81" s="7"/>
      <c r="CP81" s="104"/>
      <c r="CQ81" s="93"/>
      <c r="CR81" s="94"/>
      <c r="CS81" s="94"/>
      <c r="CT81" s="95"/>
      <c r="CU81" s="94"/>
      <c r="CV81" s="94"/>
      <c r="CW81" s="94"/>
      <c r="CX81" s="94"/>
      <c r="CY81" s="94"/>
      <c r="CZ81" s="94"/>
      <c r="DA81" s="95"/>
      <c r="DC81" s="96"/>
      <c r="DE81" s="99"/>
      <c r="DF81" s="95"/>
      <c r="DH81" s="102">
        <f t="shared" si="35"/>
        <v>0</v>
      </c>
      <c r="DI81" s="7"/>
      <c r="DJ81" s="102"/>
      <c r="DK81" s="68" t="str">
        <f t="shared" si="29"/>
        <v/>
      </c>
      <c r="DL81" s="7"/>
      <c r="DM81" s="104"/>
      <c r="DN81" s="93"/>
      <c r="DO81" s="94"/>
      <c r="DP81" s="94"/>
      <c r="DQ81" s="95"/>
      <c r="DR81" s="94"/>
      <c r="DS81" s="94"/>
      <c r="DT81" s="94"/>
      <c r="DU81" s="94"/>
      <c r="DV81" s="94"/>
      <c r="DW81" s="94"/>
      <c r="DX81" s="95"/>
      <c r="DZ81" s="96"/>
      <c r="EB81" s="99"/>
      <c r="EC81" s="95"/>
      <c r="EE81" s="102">
        <f t="shared" si="36"/>
        <v>0</v>
      </c>
      <c r="EF81" s="7"/>
      <c r="EG81" s="102"/>
      <c r="EH81" s="68" t="str">
        <f t="shared" si="30"/>
        <v/>
      </c>
      <c r="EI81" s="62"/>
    </row>
    <row r="82" spans="1:139" ht="15" customHeight="1" x14ac:dyDescent="0.25">
      <c r="A82" s="58"/>
      <c r="B82" s="104"/>
      <c r="C82" s="93"/>
      <c r="D82" s="94"/>
      <c r="E82" s="94"/>
      <c r="F82" s="95"/>
      <c r="G82" s="94"/>
      <c r="H82" s="94"/>
      <c r="I82" s="94"/>
      <c r="J82" s="94"/>
      <c r="K82" s="94"/>
      <c r="L82" s="94"/>
      <c r="M82" s="95"/>
      <c r="O82" s="96"/>
      <c r="Q82" s="97"/>
      <c r="R82" s="98"/>
      <c r="T82" s="102">
        <f t="shared" si="31"/>
        <v>0</v>
      </c>
      <c r="U82" s="7"/>
      <c r="V82" s="102"/>
      <c r="W82" s="68" t="str">
        <f t="shared" si="25"/>
        <v/>
      </c>
      <c r="Y82" s="104"/>
      <c r="Z82" s="93"/>
      <c r="AA82" s="94"/>
      <c r="AB82" s="94"/>
      <c r="AC82" s="95"/>
      <c r="AD82" s="94"/>
      <c r="AE82" s="94"/>
      <c r="AF82" s="94"/>
      <c r="AG82" s="94"/>
      <c r="AH82" s="94"/>
      <c r="AI82" s="94"/>
      <c r="AJ82" s="95"/>
      <c r="AL82" s="96"/>
      <c r="AN82" s="99"/>
      <c r="AO82" s="95"/>
      <c r="AQ82" s="102">
        <f t="shared" si="32"/>
        <v>0</v>
      </c>
      <c r="AR82" s="7"/>
      <c r="AS82" s="102"/>
      <c r="AT82" s="68" t="str">
        <f t="shared" si="26"/>
        <v/>
      </c>
      <c r="AV82" s="104"/>
      <c r="AW82" s="93"/>
      <c r="AX82" s="94"/>
      <c r="AY82" s="94"/>
      <c r="AZ82" s="95"/>
      <c r="BA82" s="94"/>
      <c r="BB82" s="94"/>
      <c r="BC82" s="94"/>
      <c r="BD82" s="94"/>
      <c r="BE82" s="94"/>
      <c r="BF82" s="94"/>
      <c r="BG82" s="95"/>
      <c r="BI82" s="96"/>
      <c r="BK82" s="99"/>
      <c r="BL82" s="95"/>
      <c r="BN82" s="102">
        <f t="shared" si="33"/>
        <v>0</v>
      </c>
      <c r="BO82" s="7"/>
      <c r="BP82" s="102"/>
      <c r="BQ82" s="68" t="str">
        <f t="shared" ref="BQ82:BQ91" si="37">IFERROR(IF(ISNUMBER(BP82),BP82/BN82,""),"-")</f>
        <v/>
      </c>
      <c r="BS82" s="104"/>
      <c r="BT82" s="93"/>
      <c r="BU82" s="94"/>
      <c r="BV82" s="94"/>
      <c r="BW82" s="95"/>
      <c r="BX82" s="94"/>
      <c r="BY82" s="94"/>
      <c r="BZ82" s="94"/>
      <c r="CA82" s="94"/>
      <c r="CB82" s="94"/>
      <c r="CC82" s="94"/>
      <c r="CD82" s="95"/>
      <c r="CF82" s="96"/>
      <c r="CH82" s="99"/>
      <c r="CI82" s="95"/>
      <c r="CK82" s="102">
        <f t="shared" si="34"/>
        <v>0</v>
      </c>
      <c r="CL82" s="7"/>
      <c r="CM82" s="102"/>
      <c r="CN82" s="68" t="str">
        <f t="shared" ref="CN82:CN91" si="38">IFERROR(IF(ISNUMBER(CM82),CM82/CK82,""),"-")</f>
        <v/>
      </c>
      <c r="CO82" s="7"/>
      <c r="CP82" s="104"/>
      <c r="CQ82" s="93"/>
      <c r="CR82" s="94"/>
      <c r="CS82" s="94"/>
      <c r="CT82" s="95"/>
      <c r="CU82" s="94"/>
      <c r="CV82" s="94"/>
      <c r="CW82" s="94"/>
      <c r="CX82" s="94"/>
      <c r="CY82" s="94"/>
      <c r="CZ82" s="94"/>
      <c r="DA82" s="95"/>
      <c r="DC82" s="96"/>
      <c r="DE82" s="99"/>
      <c r="DF82" s="95"/>
      <c r="DH82" s="102">
        <f t="shared" si="35"/>
        <v>0</v>
      </c>
      <c r="DI82" s="7"/>
      <c r="DJ82" s="102"/>
      <c r="DK82" s="68" t="str">
        <f t="shared" ref="DK82:DK91" si="39">IFERROR(IF(ISNUMBER(DJ82),DJ82/DH82,""),"-")</f>
        <v/>
      </c>
      <c r="DL82" s="7"/>
      <c r="DM82" s="104"/>
      <c r="DN82" s="93"/>
      <c r="DO82" s="94"/>
      <c r="DP82" s="94"/>
      <c r="DQ82" s="95"/>
      <c r="DR82" s="94"/>
      <c r="DS82" s="94"/>
      <c r="DT82" s="94"/>
      <c r="DU82" s="94"/>
      <c r="DV82" s="94"/>
      <c r="DW82" s="94"/>
      <c r="DX82" s="95"/>
      <c r="DZ82" s="96"/>
      <c r="EB82" s="99"/>
      <c r="EC82" s="95"/>
      <c r="EE82" s="102">
        <f t="shared" si="36"/>
        <v>0</v>
      </c>
      <c r="EF82" s="7"/>
      <c r="EG82" s="102"/>
      <c r="EH82" s="68" t="str">
        <f t="shared" ref="EH82:EH91" si="40">IFERROR(IF(ISNUMBER(EG82),EG82/EE82,""),"-")</f>
        <v/>
      </c>
      <c r="EI82" s="62"/>
    </row>
    <row r="83" spans="1:139" ht="15" customHeight="1" x14ac:dyDescent="0.25">
      <c r="A83" s="58"/>
      <c r="B83" s="104"/>
      <c r="C83" s="93"/>
      <c r="D83" s="94"/>
      <c r="E83" s="94"/>
      <c r="F83" s="95"/>
      <c r="G83" s="94"/>
      <c r="H83" s="94"/>
      <c r="I83" s="94"/>
      <c r="J83" s="94"/>
      <c r="K83" s="94"/>
      <c r="L83" s="94"/>
      <c r="M83" s="95"/>
      <c r="O83" s="96"/>
      <c r="Q83" s="97"/>
      <c r="R83" s="98"/>
      <c r="T83" s="102">
        <f t="shared" si="31"/>
        <v>0</v>
      </c>
      <c r="U83" s="7"/>
      <c r="V83" s="102"/>
      <c r="W83" s="68" t="str">
        <f t="shared" si="25"/>
        <v/>
      </c>
      <c r="Y83" s="104"/>
      <c r="Z83" s="93"/>
      <c r="AA83" s="94"/>
      <c r="AB83" s="94"/>
      <c r="AC83" s="95"/>
      <c r="AD83" s="94"/>
      <c r="AE83" s="94"/>
      <c r="AF83" s="94"/>
      <c r="AG83" s="94"/>
      <c r="AH83" s="94"/>
      <c r="AI83" s="94"/>
      <c r="AJ83" s="95"/>
      <c r="AL83" s="96"/>
      <c r="AN83" s="99"/>
      <c r="AO83" s="95"/>
      <c r="AQ83" s="102">
        <f t="shared" si="32"/>
        <v>0</v>
      </c>
      <c r="AR83" s="7"/>
      <c r="AS83" s="102"/>
      <c r="AT83" s="68" t="str">
        <f t="shared" si="26"/>
        <v/>
      </c>
      <c r="AV83" s="104"/>
      <c r="AW83" s="93"/>
      <c r="AX83" s="94"/>
      <c r="AY83" s="94"/>
      <c r="AZ83" s="95"/>
      <c r="BA83" s="94"/>
      <c r="BB83" s="94"/>
      <c r="BC83" s="94"/>
      <c r="BD83" s="94"/>
      <c r="BE83" s="94"/>
      <c r="BF83" s="94"/>
      <c r="BG83" s="95"/>
      <c r="BI83" s="96"/>
      <c r="BK83" s="99"/>
      <c r="BL83" s="95"/>
      <c r="BN83" s="102">
        <f t="shared" si="33"/>
        <v>0</v>
      </c>
      <c r="BO83" s="7"/>
      <c r="BP83" s="102"/>
      <c r="BQ83" s="68" t="str">
        <f t="shared" si="37"/>
        <v/>
      </c>
      <c r="BS83" s="104"/>
      <c r="BT83" s="93"/>
      <c r="BU83" s="94"/>
      <c r="BV83" s="94"/>
      <c r="BW83" s="95"/>
      <c r="BX83" s="94"/>
      <c r="BY83" s="94"/>
      <c r="BZ83" s="94"/>
      <c r="CA83" s="94"/>
      <c r="CB83" s="94"/>
      <c r="CC83" s="94"/>
      <c r="CD83" s="95"/>
      <c r="CF83" s="96"/>
      <c r="CH83" s="99"/>
      <c r="CI83" s="95"/>
      <c r="CK83" s="102">
        <f t="shared" si="34"/>
        <v>0</v>
      </c>
      <c r="CL83" s="7"/>
      <c r="CM83" s="102"/>
      <c r="CN83" s="68" t="str">
        <f t="shared" si="38"/>
        <v/>
      </c>
      <c r="CO83" s="7"/>
      <c r="CP83" s="104"/>
      <c r="CQ83" s="93"/>
      <c r="CR83" s="94"/>
      <c r="CS83" s="94"/>
      <c r="CT83" s="95"/>
      <c r="CU83" s="94"/>
      <c r="CV83" s="94"/>
      <c r="CW83" s="94"/>
      <c r="CX83" s="94"/>
      <c r="CY83" s="94"/>
      <c r="CZ83" s="94"/>
      <c r="DA83" s="95"/>
      <c r="DC83" s="96"/>
      <c r="DE83" s="99"/>
      <c r="DF83" s="95"/>
      <c r="DH83" s="102">
        <f t="shared" si="35"/>
        <v>0</v>
      </c>
      <c r="DI83" s="7"/>
      <c r="DJ83" s="102"/>
      <c r="DK83" s="68" t="str">
        <f t="shared" si="39"/>
        <v/>
      </c>
      <c r="DL83" s="7"/>
      <c r="DM83" s="104"/>
      <c r="DN83" s="93"/>
      <c r="DO83" s="94"/>
      <c r="DP83" s="94"/>
      <c r="DQ83" s="95"/>
      <c r="DR83" s="94"/>
      <c r="DS83" s="94"/>
      <c r="DT83" s="94"/>
      <c r="DU83" s="94"/>
      <c r="DV83" s="94"/>
      <c r="DW83" s="94"/>
      <c r="DX83" s="95"/>
      <c r="DZ83" s="96"/>
      <c r="EB83" s="99"/>
      <c r="EC83" s="95"/>
      <c r="EE83" s="102">
        <f t="shared" si="36"/>
        <v>0</v>
      </c>
      <c r="EF83" s="7"/>
      <c r="EG83" s="102"/>
      <c r="EH83" s="68" t="str">
        <f t="shared" si="40"/>
        <v/>
      </c>
      <c r="EI83" s="62"/>
    </row>
    <row r="84" spans="1:139" ht="15" customHeight="1" x14ac:dyDescent="0.25">
      <c r="A84" s="58"/>
      <c r="B84" s="104"/>
      <c r="C84" s="93"/>
      <c r="D84" s="94"/>
      <c r="E84" s="94"/>
      <c r="F84" s="95"/>
      <c r="G84" s="94"/>
      <c r="H84" s="94"/>
      <c r="I84" s="94"/>
      <c r="J84" s="94"/>
      <c r="K84" s="94"/>
      <c r="L84" s="94"/>
      <c r="M84" s="95"/>
      <c r="O84" s="96"/>
      <c r="Q84" s="97"/>
      <c r="R84" s="98"/>
      <c r="T84" s="102">
        <f t="shared" si="31"/>
        <v>0</v>
      </c>
      <c r="U84" s="7"/>
      <c r="V84" s="102"/>
      <c r="W84" s="68" t="str">
        <f t="shared" si="25"/>
        <v/>
      </c>
      <c r="Y84" s="104"/>
      <c r="Z84" s="93"/>
      <c r="AA84" s="94"/>
      <c r="AB84" s="94"/>
      <c r="AC84" s="95"/>
      <c r="AD84" s="94"/>
      <c r="AE84" s="94"/>
      <c r="AF84" s="94"/>
      <c r="AG84" s="94"/>
      <c r="AH84" s="94"/>
      <c r="AI84" s="94"/>
      <c r="AJ84" s="95"/>
      <c r="AL84" s="96"/>
      <c r="AN84" s="99"/>
      <c r="AO84" s="95"/>
      <c r="AQ84" s="102">
        <f t="shared" si="32"/>
        <v>0</v>
      </c>
      <c r="AR84" s="7"/>
      <c r="AS84" s="102"/>
      <c r="AT84" s="68" t="str">
        <f t="shared" si="26"/>
        <v/>
      </c>
      <c r="AV84" s="104"/>
      <c r="AW84" s="93"/>
      <c r="AX84" s="94"/>
      <c r="AY84" s="94"/>
      <c r="AZ84" s="95"/>
      <c r="BA84" s="94"/>
      <c r="BB84" s="94"/>
      <c r="BC84" s="94"/>
      <c r="BD84" s="94"/>
      <c r="BE84" s="94"/>
      <c r="BF84" s="94"/>
      <c r="BG84" s="95"/>
      <c r="BI84" s="96"/>
      <c r="BK84" s="99"/>
      <c r="BL84" s="95"/>
      <c r="BN84" s="102">
        <f t="shared" si="33"/>
        <v>0</v>
      </c>
      <c r="BO84" s="7"/>
      <c r="BP84" s="102"/>
      <c r="BQ84" s="68" t="str">
        <f t="shared" si="37"/>
        <v/>
      </c>
      <c r="BS84" s="104"/>
      <c r="BT84" s="93"/>
      <c r="BU84" s="94"/>
      <c r="BV84" s="94"/>
      <c r="BW84" s="95"/>
      <c r="BX84" s="94"/>
      <c r="BY84" s="94"/>
      <c r="BZ84" s="94"/>
      <c r="CA84" s="94"/>
      <c r="CB84" s="94"/>
      <c r="CC84" s="94"/>
      <c r="CD84" s="95"/>
      <c r="CF84" s="96"/>
      <c r="CH84" s="99"/>
      <c r="CI84" s="95"/>
      <c r="CK84" s="102">
        <f t="shared" si="34"/>
        <v>0</v>
      </c>
      <c r="CL84" s="7"/>
      <c r="CM84" s="102"/>
      <c r="CN84" s="68" t="str">
        <f t="shared" si="38"/>
        <v/>
      </c>
      <c r="CO84" s="7"/>
      <c r="CP84" s="104"/>
      <c r="CQ84" s="93"/>
      <c r="CR84" s="94"/>
      <c r="CS84" s="94"/>
      <c r="CT84" s="95"/>
      <c r="CU84" s="94"/>
      <c r="CV84" s="94"/>
      <c r="CW84" s="94"/>
      <c r="CX84" s="94"/>
      <c r="CY84" s="94"/>
      <c r="CZ84" s="94"/>
      <c r="DA84" s="95"/>
      <c r="DC84" s="96"/>
      <c r="DE84" s="99"/>
      <c r="DF84" s="95"/>
      <c r="DH84" s="102">
        <f t="shared" si="35"/>
        <v>0</v>
      </c>
      <c r="DI84" s="7"/>
      <c r="DJ84" s="102"/>
      <c r="DK84" s="68" t="str">
        <f t="shared" si="39"/>
        <v/>
      </c>
      <c r="DL84" s="7"/>
      <c r="DM84" s="104"/>
      <c r="DN84" s="93"/>
      <c r="DO84" s="94"/>
      <c r="DP84" s="94"/>
      <c r="DQ84" s="95"/>
      <c r="DR84" s="94"/>
      <c r="DS84" s="94"/>
      <c r="DT84" s="94"/>
      <c r="DU84" s="94"/>
      <c r="DV84" s="94"/>
      <c r="DW84" s="94"/>
      <c r="DX84" s="95"/>
      <c r="DZ84" s="96"/>
      <c r="EB84" s="99"/>
      <c r="EC84" s="95"/>
      <c r="EE84" s="102">
        <f t="shared" si="36"/>
        <v>0</v>
      </c>
      <c r="EF84" s="7"/>
      <c r="EG84" s="102"/>
      <c r="EH84" s="68" t="str">
        <f t="shared" si="40"/>
        <v/>
      </c>
      <c r="EI84" s="62"/>
    </row>
    <row r="85" spans="1:139" ht="15" customHeight="1" x14ac:dyDescent="0.25">
      <c r="A85" s="58"/>
      <c r="B85" s="104"/>
      <c r="C85" s="93"/>
      <c r="D85" s="94"/>
      <c r="E85" s="94"/>
      <c r="F85" s="95"/>
      <c r="G85" s="94"/>
      <c r="H85" s="94"/>
      <c r="I85" s="94"/>
      <c r="J85" s="94"/>
      <c r="K85" s="94"/>
      <c r="L85" s="94"/>
      <c r="M85" s="95"/>
      <c r="O85" s="96"/>
      <c r="Q85" s="97"/>
      <c r="R85" s="98"/>
      <c r="T85" s="102">
        <f t="shared" si="31"/>
        <v>0</v>
      </c>
      <c r="U85" s="7"/>
      <c r="V85" s="102"/>
      <c r="W85" s="68" t="str">
        <f t="shared" si="25"/>
        <v/>
      </c>
      <c r="Y85" s="104"/>
      <c r="Z85" s="93"/>
      <c r="AA85" s="94"/>
      <c r="AB85" s="94"/>
      <c r="AC85" s="95"/>
      <c r="AD85" s="94"/>
      <c r="AE85" s="94"/>
      <c r="AF85" s="94"/>
      <c r="AG85" s="94"/>
      <c r="AH85" s="94"/>
      <c r="AI85" s="94"/>
      <c r="AJ85" s="95"/>
      <c r="AL85" s="96"/>
      <c r="AN85" s="99"/>
      <c r="AO85" s="95"/>
      <c r="AQ85" s="102">
        <f t="shared" si="32"/>
        <v>0</v>
      </c>
      <c r="AR85" s="7"/>
      <c r="AS85" s="102"/>
      <c r="AT85" s="68" t="str">
        <f t="shared" si="26"/>
        <v/>
      </c>
      <c r="AV85" s="104"/>
      <c r="AW85" s="93"/>
      <c r="AX85" s="94"/>
      <c r="AY85" s="94"/>
      <c r="AZ85" s="95"/>
      <c r="BA85" s="94"/>
      <c r="BB85" s="94"/>
      <c r="BC85" s="94"/>
      <c r="BD85" s="94"/>
      <c r="BE85" s="94"/>
      <c r="BF85" s="94"/>
      <c r="BG85" s="95"/>
      <c r="BI85" s="96"/>
      <c r="BK85" s="99"/>
      <c r="BL85" s="95"/>
      <c r="BN85" s="102">
        <f t="shared" si="33"/>
        <v>0</v>
      </c>
      <c r="BO85" s="7"/>
      <c r="BP85" s="102"/>
      <c r="BQ85" s="68" t="str">
        <f t="shared" si="37"/>
        <v/>
      </c>
      <c r="BS85" s="104"/>
      <c r="BT85" s="93"/>
      <c r="BU85" s="94"/>
      <c r="BV85" s="94"/>
      <c r="BW85" s="95"/>
      <c r="BX85" s="94"/>
      <c r="BY85" s="94"/>
      <c r="BZ85" s="94"/>
      <c r="CA85" s="94"/>
      <c r="CB85" s="94"/>
      <c r="CC85" s="94"/>
      <c r="CD85" s="95"/>
      <c r="CF85" s="96"/>
      <c r="CH85" s="99"/>
      <c r="CI85" s="95"/>
      <c r="CK85" s="102">
        <f t="shared" si="34"/>
        <v>0</v>
      </c>
      <c r="CL85" s="7"/>
      <c r="CM85" s="102"/>
      <c r="CN85" s="68" t="str">
        <f t="shared" si="38"/>
        <v/>
      </c>
      <c r="CO85" s="7"/>
      <c r="CP85" s="104"/>
      <c r="CQ85" s="93"/>
      <c r="CR85" s="94"/>
      <c r="CS85" s="94"/>
      <c r="CT85" s="95"/>
      <c r="CU85" s="94"/>
      <c r="CV85" s="94"/>
      <c r="CW85" s="94"/>
      <c r="CX85" s="94"/>
      <c r="CY85" s="94"/>
      <c r="CZ85" s="94"/>
      <c r="DA85" s="95"/>
      <c r="DC85" s="96"/>
      <c r="DE85" s="99"/>
      <c r="DF85" s="95"/>
      <c r="DH85" s="102">
        <f t="shared" si="35"/>
        <v>0</v>
      </c>
      <c r="DI85" s="7"/>
      <c r="DJ85" s="102"/>
      <c r="DK85" s="68" t="str">
        <f t="shared" si="39"/>
        <v/>
      </c>
      <c r="DL85" s="7"/>
      <c r="DM85" s="104"/>
      <c r="DN85" s="93"/>
      <c r="DO85" s="94"/>
      <c r="DP85" s="94"/>
      <c r="DQ85" s="95"/>
      <c r="DR85" s="94"/>
      <c r="DS85" s="94"/>
      <c r="DT85" s="94"/>
      <c r="DU85" s="94"/>
      <c r="DV85" s="94"/>
      <c r="DW85" s="94"/>
      <c r="DX85" s="95"/>
      <c r="DZ85" s="96"/>
      <c r="EB85" s="99"/>
      <c r="EC85" s="95"/>
      <c r="EE85" s="102">
        <f t="shared" si="36"/>
        <v>0</v>
      </c>
      <c r="EF85" s="7"/>
      <c r="EG85" s="102"/>
      <c r="EH85" s="68" t="str">
        <f t="shared" si="40"/>
        <v/>
      </c>
      <c r="EI85" s="62"/>
    </row>
    <row r="86" spans="1:139" ht="15" customHeight="1" x14ac:dyDescent="0.25">
      <c r="A86" s="58"/>
      <c r="B86" s="104"/>
      <c r="C86" s="93"/>
      <c r="D86" s="94"/>
      <c r="E86" s="94"/>
      <c r="F86" s="95"/>
      <c r="G86" s="94"/>
      <c r="H86" s="94"/>
      <c r="I86" s="94"/>
      <c r="J86" s="94"/>
      <c r="K86" s="94"/>
      <c r="L86" s="94"/>
      <c r="M86" s="95"/>
      <c r="O86" s="96"/>
      <c r="Q86" s="97"/>
      <c r="R86" s="98"/>
      <c r="T86" s="102">
        <f t="shared" si="31"/>
        <v>0</v>
      </c>
      <c r="U86" s="7"/>
      <c r="V86" s="102"/>
      <c r="W86" s="68" t="str">
        <f t="shared" si="25"/>
        <v/>
      </c>
      <c r="Y86" s="104"/>
      <c r="Z86" s="93"/>
      <c r="AA86" s="94"/>
      <c r="AB86" s="94"/>
      <c r="AC86" s="95"/>
      <c r="AD86" s="94"/>
      <c r="AE86" s="94"/>
      <c r="AF86" s="94"/>
      <c r="AG86" s="94"/>
      <c r="AH86" s="94"/>
      <c r="AI86" s="94"/>
      <c r="AJ86" s="95"/>
      <c r="AL86" s="96"/>
      <c r="AN86" s="99"/>
      <c r="AO86" s="95"/>
      <c r="AQ86" s="102">
        <f t="shared" si="32"/>
        <v>0</v>
      </c>
      <c r="AR86" s="7"/>
      <c r="AS86" s="102"/>
      <c r="AT86" s="68" t="str">
        <f t="shared" si="26"/>
        <v/>
      </c>
      <c r="AV86" s="104"/>
      <c r="AW86" s="93"/>
      <c r="AX86" s="94"/>
      <c r="AY86" s="94"/>
      <c r="AZ86" s="95"/>
      <c r="BA86" s="94"/>
      <c r="BB86" s="94"/>
      <c r="BC86" s="94"/>
      <c r="BD86" s="94"/>
      <c r="BE86" s="94"/>
      <c r="BF86" s="94"/>
      <c r="BG86" s="95"/>
      <c r="BI86" s="96"/>
      <c r="BK86" s="99"/>
      <c r="BL86" s="95"/>
      <c r="BN86" s="102">
        <f t="shared" si="33"/>
        <v>0</v>
      </c>
      <c r="BO86" s="7"/>
      <c r="BP86" s="102"/>
      <c r="BQ86" s="68" t="str">
        <f t="shared" si="37"/>
        <v/>
      </c>
      <c r="BS86" s="104"/>
      <c r="BT86" s="93"/>
      <c r="BU86" s="94"/>
      <c r="BV86" s="94"/>
      <c r="BW86" s="95"/>
      <c r="BX86" s="94"/>
      <c r="BY86" s="94"/>
      <c r="BZ86" s="94"/>
      <c r="CA86" s="94"/>
      <c r="CB86" s="94"/>
      <c r="CC86" s="94"/>
      <c r="CD86" s="95"/>
      <c r="CF86" s="96"/>
      <c r="CH86" s="99"/>
      <c r="CI86" s="95"/>
      <c r="CK86" s="102">
        <f t="shared" si="34"/>
        <v>0</v>
      </c>
      <c r="CL86" s="7"/>
      <c r="CM86" s="102"/>
      <c r="CN86" s="68" t="str">
        <f t="shared" si="38"/>
        <v/>
      </c>
      <c r="CO86" s="7"/>
      <c r="CP86" s="104"/>
      <c r="CQ86" s="93"/>
      <c r="CR86" s="94"/>
      <c r="CS86" s="94"/>
      <c r="CT86" s="95"/>
      <c r="CU86" s="94"/>
      <c r="CV86" s="94"/>
      <c r="CW86" s="94"/>
      <c r="CX86" s="94"/>
      <c r="CY86" s="94"/>
      <c r="CZ86" s="94"/>
      <c r="DA86" s="95"/>
      <c r="DC86" s="96"/>
      <c r="DE86" s="99"/>
      <c r="DF86" s="95"/>
      <c r="DH86" s="102">
        <f t="shared" si="35"/>
        <v>0</v>
      </c>
      <c r="DI86" s="7"/>
      <c r="DJ86" s="102"/>
      <c r="DK86" s="68" t="str">
        <f t="shared" si="39"/>
        <v/>
      </c>
      <c r="DL86" s="7"/>
      <c r="DM86" s="104"/>
      <c r="DN86" s="93"/>
      <c r="DO86" s="94"/>
      <c r="DP86" s="94"/>
      <c r="DQ86" s="95"/>
      <c r="DR86" s="94"/>
      <c r="DS86" s="94"/>
      <c r="DT86" s="94"/>
      <c r="DU86" s="94"/>
      <c r="DV86" s="94"/>
      <c r="DW86" s="94"/>
      <c r="DX86" s="95"/>
      <c r="DZ86" s="96"/>
      <c r="EB86" s="99"/>
      <c r="EC86" s="95"/>
      <c r="EE86" s="102">
        <f t="shared" si="36"/>
        <v>0</v>
      </c>
      <c r="EF86" s="7"/>
      <c r="EG86" s="102"/>
      <c r="EH86" s="68" t="str">
        <f t="shared" si="40"/>
        <v/>
      </c>
      <c r="EI86" s="62"/>
    </row>
    <row r="87" spans="1:139" ht="15" customHeight="1" x14ac:dyDescent="0.25">
      <c r="A87" s="58"/>
      <c r="B87" s="104"/>
      <c r="C87" s="93"/>
      <c r="D87" s="94"/>
      <c r="E87" s="94"/>
      <c r="F87" s="95"/>
      <c r="G87" s="94"/>
      <c r="H87" s="94"/>
      <c r="I87" s="94"/>
      <c r="J87" s="94"/>
      <c r="K87" s="94"/>
      <c r="L87" s="94"/>
      <c r="M87" s="95"/>
      <c r="O87" s="96"/>
      <c r="Q87" s="97"/>
      <c r="R87" s="98"/>
      <c r="T87" s="102">
        <f t="shared" si="31"/>
        <v>0</v>
      </c>
      <c r="U87" s="7"/>
      <c r="V87" s="102"/>
      <c r="W87" s="68" t="str">
        <f t="shared" si="25"/>
        <v/>
      </c>
      <c r="Y87" s="104"/>
      <c r="Z87" s="93"/>
      <c r="AA87" s="94"/>
      <c r="AB87" s="94"/>
      <c r="AC87" s="95"/>
      <c r="AD87" s="94"/>
      <c r="AE87" s="94"/>
      <c r="AF87" s="94"/>
      <c r="AG87" s="94"/>
      <c r="AH87" s="94"/>
      <c r="AI87" s="94"/>
      <c r="AJ87" s="95"/>
      <c r="AL87" s="96"/>
      <c r="AN87" s="99"/>
      <c r="AO87" s="95"/>
      <c r="AQ87" s="102">
        <f t="shared" si="32"/>
        <v>0</v>
      </c>
      <c r="AR87" s="7"/>
      <c r="AS87" s="102"/>
      <c r="AT87" s="68" t="str">
        <f t="shared" si="26"/>
        <v/>
      </c>
      <c r="AV87" s="104"/>
      <c r="AW87" s="93"/>
      <c r="AX87" s="94"/>
      <c r="AY87" s="94"/>
      <c r="AZ87" s="95"/>
      <c r="BA87" s="94"/>
      <c r="BB87" s="94"/>
      <c r="BC87" s="94"/>
      <c r="BD87" s="94"/>
      <c r="BE87" s="94"/>
      <c r="BF87" s="94"/>
      <c r="BG87" s="95"/>
      <c r="BI87" s="96"/>
      <c r="BK87" s="99"/>
      <c r="BL87" s="95"/>
      <c r="BN87" s="102">
        <f t="shared" si="33"/>
        <v>0</v>
      </c>
      <c r="BO87" s="7"/>
      <c r="BP87" s="102"/>
      <c r="BQ87" s="68" t="str">
        <f t="shared" si="37"/>
        <v/>
      </c>
      <c r="BS87" s="104"/>
      <c r="BT87" s="93"/>
      <c r="BU87" s="94"/>
      <c r="BV87" s="94"/>
      <c r="BW87" s="95"/>
      <c r="BX87" s="94"/>
      <c r="BY87" s="94"/>
      <c r="BZ87" s="94"/>
      <c r="CA87" s="94"/>
      <c r="CB87" s="94"/>
      <c r="CC87" s="94"/>
      <c r="CD87" s="95"/>
      <c r="CF87" s="96"/>
      <c r="CH87" s="99"/>
      <c r="CI87" s="95"/>
      <c r="CK87" s="102">
        <f t="shared" si="34"/>
        <v>0</v>
      </c>
      <c r="CL87" s="7"/>
      <c r="CM87" s="102"/>
      <c r="CN87" s="68" t="str">
        <f t="shared" si="38"/>
        <v/>
      </c>
      <c r="CO87" s="7"/>
      <c r="CP87" s="104"/>
      <c r="CQ87" s="93"/>
      <c r="CR87" s="94"/>
      <c r="CS87" s="94"/>
      <c r="CT87" s="95"/>
      <c r="CU87" s="94"/>
      <c r="CV87" s="94"/>
      <c r="CW87" s="94"/>
      <c r="CX87" s="94"/>
      <c r="CY87" s="94"/>
      <c r="CZ87" s="94"/>
      <c r="DA87" s="95"/>
      <c r="DC87" s="96"/>
      <c r="DE87" s="99"/>
      <c r="DF87" s="95"/>
      <c r="DH87" s="102">
        <f t="shared" si="35"/>
        <v>0</v>
      </c>
      <c r="DI87" s="7"/>
      <c r="DJ87" s="102"/>
      <c r="DK87" s="68" t="str">
        <f t="shared" si="39"/>
        <v/>
      </c>
      <c r="DL87" s="7"/>
      <c r="DM87" s="104"/>
      <c r="DN87" s="93"/>
      <c r="DO87" s="94"/>
      <c r="DP87" s="94"/>
      <c r="DQ87" s="95"/>
      <c r="DR87" s="94"/>
      <c r="DS87" s="94"/>
      <c r="DT87" s="94"/>
      <c r="DU87" s="94"/>
      <c r="DV87" s="94"/>
      <c r="DW87" s="94"/>
      <c r="DX87" s="95"/>
      <c r="DZ87" s="96"/>
      <c r="EB87" s="99"/>
      <c r="EC87" s="95"/>
      <c r="EE87" s="102">
        <f t="shared" si="36"/>
        <v>0</v>
      </c>
      <c r="EF87" s="7"/>
      <c r="EG87" s="102"/>
      <c r="EH87" s="68" t="str">
        <f t="shared" si="40"/>
        <v/>
      </c>
      <c r="EI87" s="62"/>
    </row>
    <row r="88" spans="1:139" ht="15" customHeight="1" x14ac:dyDescent="0.25">
      <c r="A88" s="58"/>
      <c r="B88" s="104"/>
      <c r="C88" s="93"/>
      <c r="D88" s="94"/>
      <c r="E88" s="94"/>
      <c r="F88" s="95"/>
      <c r="G88" s="94"/>
      <c r="H88" s="94"/>
      <c r="I88" s="94"/>
      <c r="J88" s="94"/>
      <c r="K88" s="94"/>
      <c r="L88" s="94"/>
      <c r="M88" s="95"/>
      <c r="O88" s="96"/>
      <c r="Q88" s="97"/>
      <c r="R88" s="98"/>
      <c r="T88" s="102">
        <f t="shared" si="31"/>
        <v>0</v>
      </c>
      <c r="U88" s="7"/>
      <c r="V88" s="102"/>
      <c r="W88" s="68" t="str">
        <f t="shared" si="25"/>
        <v/>
      </c>
      <c r="Y88" s="104"/>
      <c r="Z88" s="93"/>
      <c r="AA88" s="94"/>
      <c r="AB88" s="94"/>
      <c r="AC88" s="95"/>
      <c r="AD88" s="94"/>
      <c r="AE88" s="94"/>
      <c r="AF88" s="94"/>
      <c r="AG88" s="94"/>
      <c r="AH88" s="94"/>
      <c r="AI88" s="94"/>
      <c r="AJ88" s="95"/>
      <c r="AL88" s="96"/>
      <c r="AN88" s="99"/>
      <c r="AO88" s="95"/>
      <c r="AQ88" s="102">
        <f t="shared" si="32"/>
        <v>0</v>
      </c>
      <c r="AR88" s="7"/>
      <c r="AS88" s="102"/>
      <c r="AT88" s="68" t="str">
        <f t="shared" si="26"/>
        <v/>
      </c>
      <c r="AV88" s="104"/>
      <c r="AW88" s="93"/>
      <c r="AX88" s="94"/>
      <c r="AY88" s="94"/>
      <c r="AZ88" s="95"/>
      <c r="BA88" s="94"/>
      <c r="BB88" s="94"/>
      <c r="BC88" s="94"/>
      <c r="BD88" s="94"/>
      <c r="BE88" s="94"/>
      <c r="BF88" s="94"/>
      <c r="BG88" s="95"/>
      <c r="BI88" s="96"/>
      <c r="BK88" s="99"/>
      <c r="BL88" s="95"/>
      <c r="BN88" s="102">
        <f t="shared" si="33"/>
        <v>0</v>
      </c>
      <c r="BO88" s="7"/>
      <c r="BP88" s="102"/>
      <c r="BQ88" s="68" t="str">
        <f t="shared" si="37"/>
        <v/>
      </c>
      <c r="BS88" s="104"/>
      <c r="BT88" s="93"/>
      <c r="BU88" s="94"/>
      <c r="BV88" s="94"/>
      <c r="BW88" s="95"/>
      <c r="BX88" s="94"/>
      <c r="BY88" s="94"/>
      <c r="BZ88" s="94"/>
      <c r="CA88" s="94"/>
      <c r="CB88" s="94"/>
      <c r="CC88" s="94"/>
      <c r="CD88" s="95"/>
      <c r="CF88" s="96"/>
      <c r="CH88" s="99"/>
      <c r="CI88" s="95"/>
      <c r="CK88" s="102">
        <f t="shared" si="34"/>
        <v>0</v>
      </c>
      <c r="CL88" s="7"/>
      <c r="CM88" s="102"/>
      <c r="CN88" s="68" t="str">
        <f t="shared" si="38"/>
        <v/>
      </c>
      <c r="CO88" s="7"/>
      <c r="CP88" s="104"/>
      <c r="CQ88" s="93"/>
      <c r="CR88" s="94"/>
      <c r="CS88" s="94"/>
      <c r="CT88" s="95"/>
      <c r="CU88" s="94"/>
      <c r="CV88" s="94"/>
      <c r="CW88" s="94"/>
      <c r="CX88" s="94"/>
      <c r="CY88" s="94"/>
      <c r="CZ88" s="94"/>
      <c r="DA88" s="95"/>
      <c r="DC88" s="96"/>
      <c r="DE88" s="99"/>
      <c r="DF88" s="95"/>
      <c r="DH88" s="102">
        <f t="shared" si="35"/>
        <v>0</v>
      </c>
      <c r="DI88" s="7"/>
      <c r="DJ88" s="102"/>
      <c r="DK88" s="68" t="str">
        <f t="shared" si="39"/>
        <v/>
      </c>
      <c r="DL88" s="7"/>
      <c r="DM88" s="104"/>
      <c r="DN88" s="93"/>
      <c r="DO88" s="94"/>
      <c r="DP88" s="94"/>
      <c r="DQ88" s="95"/>
      <c r="DR88" s="94"/>
      <c r="DS88" s="94"/>
      <c r="DT88" s="94"/>
      <c r="DU88" s="94"/>
      <c r="DV88" s="94"/>
      <c r="DW88" s="94"/>
      <c r="DX88" s="95"/>
      <c r="DZ88" s="96"/>
      <c r="EB88" s="99"/>
      <c r="EC88" s="95"/>
      <c r="EE88" s="102">
        <f t="shared" si="36"/>
        <v>0</v>
      </c>
      <c r="EF88" s="7"/>
      <c r="EG88" s="102"/>
      <c r="EH88" s="68" t="str">
        <f t="shared" si="40"/>
        <v/>
      </c>
      <c r="EI88" s="62"/>
    </row>
    <row r="89" spans="1:139" ht="15" customHeight="1" x14ac:dyDescent="0.25">
      <c r="A89" s="58"/>
      <c r="B89" s="104"/>
      <c r="C89" s="93"/>
      <c r="D89" s="94"/>
      <c r="E89" s="94"/>
      <c r="F89" s="95"/>
      <c r="G89" s="94"/>
      <c r="H89" s="94"/>
      <c r="I89" s="94"/>
      <c r="J89" s="94"/>
      <c r="K89" s="94"/>
      <c r="L89" s="94"/>
      <c r="M89" s="95"/>
      <c r="O89" s="96"/>
      <c r="Q89" s="97"/>
      <c r="R89" s="98"/>
      <c r="T89" s="102">
        <f t="shared" si="31"/>
        <v>0</v>
      </c>
      <c r="U89" s="7"/>
      <c r="V89" s="102"/>
      <c r="W89" s="68" t="str">
        <f t="shared" si="25"/>
        <v/>
      </c>
      <c r="Y89" s="104"/>
      <c r="Z89" s="93"/>
      <c r="AA89" s="94"/>
      <c r="AB89" s="94"/>
      <c r="AC89" s="95"/>
      <c r="AD89" s="94"/>
      <c r="AE89" s="94"/>
      <c r="AF89" s="94"/>
      <c r="AG89" s="94"/>
      <c r="AH89" s="94"/>
      <c r="AI89" s="94"/>
      <c r="AJ89" s="95"/>
      <c r="AL89" s="96"/>
      <c r="AN89" s="99"/>
      <c r="AO89" s="95"/>
      <c r="AQ89" s="102">
        <f t="shared" si="32"/>
        <v>0</v>
      </c>
      <c r="AR89" s="7"/>
      <c r="AS89" s="102"/>
      <c r="AT89" s="68" t="str">
        <f t="shared" si="26"/>
        <v/>
      </c>
      <c r="AV89" s="104"/>
      <c r="AW89" s="93"/>
      <c r="AX89" s="94"/>
      <c r="AY89" s="94"/>
      <c r="AZ89" s="95"/>
      <c r="BA89" s="94"/>
      <c r="BB89" s="94"/>
      <c r="BC89" s="94"/>
      <c r="BD89" s="94"/>
      <c r="BE89" s="94"/>
      <c r="BF89" s="94"/>
      <c r="BG89" s="95"/>
      <c r="BI89" s="96"/>
      <c r="BK89" s="99"/>
      <c r="BL89" s="95"/>
      <c r="BN89" s="102">
        <f t="shared" si="33"/>
        <v>0</v>
      </c>
      <c r="BO89" s="7"/>
      <c r="BP89" s="102"/>
      <c r="BQ89" s="68" t="str">
        <f t="shared" si="37"/>
        <v/>
      </c>
      <c r="BS89" s="104"/>
      <c r="BT89" s="93"/>
      <c r="BU89" s="94"/>
      <c r="BV89" s="94"/>
      <c r="BW89" s="95"/>
      <c r="BX89" s="94"/>
      <c r="BY89" s="94"/>
      <c r="BZ89" s="94"/>
      <c r="CA89" s="94"/>
      <c r="CB89" s="94"/>
      <c r="CC89" s="94"/>
      <c r="CD89" s="95"/>
      <c r="CF89" s="96"/>
      <c r="CH89" s="99"/>
      <c r="CI89" s="95"/>
      <c r="CK89" s="102">
        <f t="shared" si="34"/>
        <v>0</v>
      </c>
      <c r="CL89" s="7"/>
      <c r="CM89" s="102"/>
      <c r="CN89" s="68" t="str">
        <f t="shared" si="38"/>
        <v/>
      </c>
      <c r="CO89" s="7"/>
      <c r="CP89" s="104"/>
      <c r="CQ89" s="93"/>
      <c r="CR89" s="94"/>
      <c r="CS89" s="94"/>
      <c r="CT89" s="95"/>
      <c r="CU89" s="94"/>
      <c r="CV89" s="94"/>
      <c r="CW89" s="94"/>
      <c r="CX89" s="94"/>
      <c r="CY89" s="94"/>
      <c r="CZ89" s="94"/>
      <c r="DA89" s="95"/>
      <c r="DC89" s="96"/>
      <c r="DE89" s="99"/>
      <c r="DF89" s="95"/>
      <c r="DH89" s="102">
        <f t="shared" si="35"/>
        <v>0</v>
      </c>
      <c r="DI89" s="7"/>
      <c r="DJ89" s="102"/>
      <c r="DK89" s="68" t="str">
        <f t="shared" si="39"/>
        <v/>
      </c>
      <c r="DL89" s="7"/>
      <c r="DM89" s="104"/>
      <c r="DN89" s="93"/>
      <c r="DO89" s="94"/>
      <c r="DP89" s="94"/>
      <c r="DQ89" s="95"/>
      <c r="DR89" s="94"/>
      <c r="DS89" s="94"/>
      <c r="DT89" s="94"/>
      <c r="DU89" s="94"/>
      <c r="DV89" s="94"/>
      <c r="DW89" s="94"/>
      <c r="DX89" s="95"/>
      <c r="DZ89" s="96"/>
      <c r="EB89" s="99"/>
      <c r="EC89" s="95"/>
      <c r="EE89" s="102">
        <f t="shared" si="36"/>
        <v>0</v>
      </c>
      <c r="EF89" s="7"/>
      <c r="EG89" s="102"/>
      <c r="EH89" s="68" t="str">
        <f t="shared" si="40"/>
        <v/>
      </c>
      <c r="EI89" s="62"/>
    </row>
    <row r="90" spans="1:139" ht="15" customHeight="1" x14ac:dyDescent="0.25">
      <c r="A90" s="58"/>
      <c r="B90" s="104"/>
      <c r="C90" s="93"/>
      <c r="D90" s="94"/>
      <c r="E90" s="94"/>
      <c r="F90" s="95"/>
      <c r="G90" s="94"/>
      <c r="H90" s="94"/>
      <c r="I90" s="94"/>
      <c r="J90" s="94"/>
      <c r="K90" s="94"/>
      <c r="L90" s="94"/>
      <c r="M90" s="95"/>
      <c r="O90" s="96"/>
      <c r="Q90" s="97"/>
      <c r="R90" s="98"/>
      <c r="T90" s="102">
        <f t="shared" si="31"/>
        <v>0</v>
      </c>
      <c r="U90" s="7"/>
      <c r="V90" s="102"/>
      <c r="W90" s="68" t="str">
        <f t="shared" si="25"/>
        <v/>
      </c>
      <c r="Y90" s="104"/>
      <c r="Z90" s="93"/>
      <c r="AA90" s="94"/>
      <c r="AB90" s="94"/>
      <c r="AC90" s="95"/>
      <c r="AD90" s="94"/>
      <c r="AE90" s="94"/>
      <c r="AF90" s="94"/>
      <c r="AG90" s="94"/>
      <c r="AH90" s="94"/>
      <c r="AI90" s="94"/>
      <c r="AJ90" s="95"/>
      <c r="AL90" s="96"/>
      <c r="AN90" s="99"/>
      <c r="AO90" s="95"/>
      <c r="AQ90" s="102">
        <f t="shared" si="32"/>
        <v>0</v>
      </c>
      <c r="AR90" s="7"/>
      <c r="AS90" s="102"/>
      <c r="AT90" s="68" t="str">
        <f t="shared" si="26"/>
        <v/>
      </c>
      <c r="AV90" s="104"/>
      <c r="AW90" s="93"/>
      <c r="AX90" s="94"/>
      <c r="AY90" s="94"/>
      <c r="AZ90" s="95"/>
      <c r="BA90" s="94"/>
      <c r="BB90" s="94"/>
      <c r="BC90" s="94"/>
      <c r="BD90" s="94"/>
      <c r="BE90" s="94"/>
      <c r="BF90" s="94"/>
      <c r="BG90" s="95"/>
      <c r="BI90" s="96"/>
      <c r="BK90" s="99"/>
      <c r="BL90" s="95"/>
      <c r="BN90" s="102">
        <f t="shared" si="33"/>
        <v>0</v>
      </c>
      <c r="BO90" s="7"/>
      <c r="BP90" s="102"/>
      <c r="BQ90" s="68" t="str">
        <f t="shared" si="37"/>
        <v/>
      </c>
      <c r="BS90" s="104"/>
      <c r="BT90" s="93"/>
      <c r="BU90" s="94"/>
      <c r="BV90" s="94"/>
      <c r="BW90" s="95"/>
      <c r="BX90" s="94"/>
      <c r="BY90" s="94"/>
      <c r="BZ90" s="94"/>
      <c r="CA90" s="94"/>
      <c r="CB90" s="94"/>
      <c r="CC90" s="94"/>
      <c r="CD90" s="95"/>
      <c r="CF90" s="96"/>
      <c r="CH90" s="99"/>
      <c r="CI90" s="95"/>
      <c r="CK90" s="102">
        <f t="shared" si="34"/>
        <v>0</v>
      </c>
      <c r="CL90" s="7"/>
      <c r="CM90" s="102"/>
      <c r="CN90" s="68" t="str">
        <f t="shared" si="38"/>
        <v/>
      </c>
      <c r="CO90" s="7"/>
      <c r="CP90" s="104"/>
      <c r="CQ90" s="93"/>
      <c r="CR90" s="94"/>
      <c r="CS90" s="94"/>
      <c r="CT90" s="95"/>
      <c r="CU90" s="94"/>
      <c r="CV90" s="94"/>
      <c r="CW90" s="94"/>
      <c r="CX90" s="94"/>
      <c r="CY90" s="94"/>
      <c r="CZ90" s="94"/>
      <c r="DA90" s="95"/>
      <c r="DC90" s="96"/>
      <c r="DE90" s="99"/>
      <c r="DF90" s="95"/>
      <c r="DH90" s="102">
        <f t="shared" si="35"/>
        <v>0</v>
      </c>
      <c r="DI90" s="7"/>
      <c r="DJ90" s="102"/>
      <c r="DK90" s="68" t="str">
        <f t="shared" si="39"/>
        <v/>
      </c>
      <c r="DL90" s="7"/>
      <c r="DM90" s="104"/>
      <c r="DN90" s="93"/>
      <c r="DO90" s="94"/>
      <c r="DP90" s="94"/>
      <c r="DQ90" s="95"/>
      <c r="DR90" s="94"/>
      <c r="DS90" s="94"/>
      <c r="DT90" s="94"/>
      <c r="DU90" s="94"/>
      <c r="DV90" s="94"/>
      <c r="DW90" s="94"/>
      <c r="DX90" s="95"/>
      <c r="DZ90" s="96"/>
      <c r="EB90" s="99"/>
      <c r="EC90" s="95"/>
      <c r="EE90" s="102">
        <f t="shared" si="36"/>
        <v>0</v>
      </c>
      <c r="EF90" s="7"/>
      <c r="EG90" s="102"/>
      <c r="EH90" s="68" t="str">
        <f t="shared" si="40"/>
        <v/>
      </c>
      <c r="EI90" s="62"/>
    </row>
    <row r="91" spans="1:139" ht="15" customHeight="1" x14ac:dyDescent="0.25">
      <c r="A91" s="58"/>
      <c r="B91" s="104"/>
      <c r="C91" s="93"/>
      <c r="D91" s="94"/>
      <c r="E91" s="94"/>
      <c r="F91" s="95"/>
      <c r="G91" s="94"/>
      <c r="H91" s="94"/>
      <c r="I91" s="94"/>
      <c r="J91" s="94"/>
      <c r="K91" s="94"/>
      <c r="L91" s="94"/>
      <c r="M91" s="95"/>
      <c r="O91" s="96"/>
      <c r="Q91" s="97"/>
      <c r="R91" s="98"/>
      <c r="T91" s="102">
        <f t="shared" si="31"/>
        <v>0</v>
      </c>
      <c r="U91" s="7"/>
      <c r="V91" s="102"/>
      <c r="W91" s="68" t="str">
        <f t="shared" si="25"/>
        <v/>
      </c>
      <c r="Y91" s="104"/>
      <c r="Z91" s="93"/>
      <c r="AA91" s="94"/>
      <c r="AB91" s="94"/>
      <c r="AC91" s="95"/>
      <c r="AD91" s="94"/>
      <c r="AE91" s="94"/>
      <c r="AF91" s="94"/>
      <c r="AG91" s="94"/>
      <c r="AH91" s="94"/>
      <c r="AI91" s="94"/>
      <c r="AJ91" s="95"/>
      <c r="AL91" s="96"/>
      <c r="AN91" s="99"/>
      <c r="AO91" s="95"/>
      <c r="AQ91" s="102">
        <f t="shared" si="32"/>
        <v>0</v>
      </c>
      <c r="AR91" s="7"/>
      <c r="AS91" s="102"/>
      <c r="AT91" s="68" t="str">
        <f t="shared" si="26"/>
        <v/>
      </c>
      <c r="AV91" s="104"/>
      <c r="AW91" s="93"/>
      <c r="AX91" s="94"/>
      <c r="AY91" s="94"/>
      <c r="AZ91" s="95"/>
      <c r="BA91" s="94"/>
      <c r="BB91" s="94"/>
      <c r="BC91" s="94"/>
      <c r="BD91" s="94"/>
      <c r="BE91" s="94"/>
      <c r="BF91" s="94"/>
      <c r="BG91" s="95"/>
      <c r="BI91" s="96"/>
      <c r="BK91" s="99"/>
      <c r="BL91" s="95"/>
      <c r="BN91" s="102">
        <f t="shared" si="33"/>
        <v>0</v>
      </c>
      <c r="BO91" s="7"/>
      <c r="BP91" s="102"/>
      <c r="BQ91" s="68" t="str">
        <f t="shared" si="37"/>
        <v/>
      </c>
      <c r="BS91" s="104"/>
      <c r="BT91" s="93"/>
      <c r="BU91" s="94"/>
      <c r="BV91" s="94"/>
      <c r="BW91" s="95"/>
      <c r="BX91" s="94"/>
      <c r="BY91" s="94"/>
      <c r="BZ91" s="94"/>
      <c r="CA91" s="94"/>
      <c r="CB91" s="94"/>
      <c r="CC91" s="94"/>
      <c r="CD91" s="95"/>
      <c r="CF91" s="96"/>
      <c r="CH91" s="99"/>
      <c r="CI91" s="95"/>
      <c r="CK91" s="102">
        <f t="shared" si="34"/>
        <v>0</v>
      </c>
      <c r="CL91" s="7"/>
      <c r="CM91" s="102"/>
      <c r="CN91" s="68" t="str">
        <f t="shared" si="38"/>
        <v/>
      </c>
      <c r="CO91" s="7"/>
      <c r="CP91" s="104"/>
      <c r="CQ91" s="93"/>
      <c r="CR91" s="94"/>
      <c r="CS91" s="94"/>
      <c r="CT91" s="95"/>
      <c r="CU91" s="94"/>
      <c r="CV91" s="94"/>
      <c r="CW91" s="94"/>
      <c r="CX91" s="94"/>
      <c r="CY91" s="94"/>
      <c r="CZ91" s="94"/>
      <c r="DA91" s="95"/>
      <c r="DC91" s="96"/>
      <c r="DE91" s="99"/>
      <c r="DF91" s="95"/>
      <c r="DH91" s="102">
        <f t="shared" si="35"/>
        <v>0</v>
      </c>
      <c r="DI91" s="7"/>
      <c r="DJ91" s="102"/>
      <c r="DK91" s="68" t="str">
        <f t="shared" si="39"/>
        <v/>
      </c>
      <c r="DL91" s="7"/>
      <c r="DM91" s="104"/>
      <c r="DN91" s="93"/>
      <c r="DO91" s="94"/>
      <c r="DP91" s="94"/>
      <c r="DQ91" s="95"/>
      <c r="DR91" s="94"/>
      <c r="DS91" s="94"/>
      <c r="DT91" s="94"/>
      <c r="DU91" s="94"/>
      <c r="DV91" s="94"/>
      <c r="DW91" s="94"/>
      <c r="DX91" s="95"/>
      <c r="DZ91" s="96"/>
      <c r="EB91" s="99"/>
      <c r="EC91" s="95"/>
      <c r="EE91" s="102">
        <f t="shared" si="36"/>
        <v>0</v>
      </c>
      <c r="EF91" s="7"/>
      <c r="EG91" s="102"/>
      <c r="EH91" s="68" t="str">
        <f t="shared" si="40"/>
        <v/>
      </c>
      <c r="EI91" s="62"/>
    </row>
    <row r="92" spans="1:139" ht="15" customHeight="1" x14ac:dyDescent="0.25">
      <c r="A92" s="58"/>
      <c r="B92" s="104"/>
      <c r="C92" s="93"/>
      <c r="D92" s="94"/>
      <c r="E92" s="94"/>
      <c r="F92" s="95"/>
      <c r="G92" s="94"/>
      <c r="H92" s="94"/>
      <c r="I92" s="94"/>
      <c r="J92" s="94"/>
      <c r="K92" s="94"/>
      <c r="L92" s="94"/>
      <c r="M92" s="95"/>
      <c r="O92" s="96"/>
      <c r="Q92" s="97"/>
      <c r="R92" s="98"/>
      <c r="T92" s="102">
        <f t="shared" si="31"/>
        <v>0</v>
      </c>
      <c r="U92" s="7"/>
      <c r="V92" s="102"/>
      <c r="W92" s="68" t="str">
        <f t="shared" si="25"/>
        <v/>
      </c>
      <c r="Y92" s="104"/>
      <c r="Z92" s="93"/>
      <c r="AA92" s="94"/>
      <c r="AB92" s="94"/>
      <c r="AC92" s="95"/>
      <c r="AD92" s="94"/>
      <c r="AE92" s="94"/>
      <c r="AF92" s="94"/>
      <c r="AG92" s="94"/>
      <c r="AH92" s="94"/>
      <c r="AI92" s="94"/>
      <c r="AJ92" s="95"/>
      <c r="AL92" s="96"/>
      <c r="AN92" s="99"/>
      <c r="AO92" s="95"/>
      <c r="AQ92" s="102">
        <f t="shared" si="32"/>
        <v>0</v>
      </c>
      <c r="AR92" s="7"/>
      <c r="AS92" s="102"/>
      <c r="AT92" s="68" t="str">
        <f t="shared" si="26"/>
        <v/>
      </c>
      <c r="AV92" s="104"/>
      <c r="AW92" s="93"/>
      <c r="AX92" s="94"/>
      <c r="AY92" s="94"/>
      <c r="AZ92" s="95"/>
      <c r="BA92" s="94"/>
      <c r="BB92" s="94"/>
      <c r="BC92" s="94"/>
      <c r="BD92" s="94"/>
      <c r="BE92" s="94"/>
      <c r="BF92" s="94"/>
      <c r="BG92" s="95"/>
      <c r="BI92" s="96"/>
      <c r="BK92" s="99"/>
      <c r="BL92" s="95"/>
      <c r="BN92" s="102">
        <f t="shared" si="33"/>
        <v>0</v>
      </c>
      <c r="BO92" s="7"/>
      <c r="BP92" s="102"/>
      <c r="BQ92" s="68" t="str">
        <f t="shared" ref="BQ92:BQ96" si="41">IFERROR(IF(ISNUMBER(BP92),BP92/BN92,""),"-")</f>
        <v/>
      </c>
      <c r="BS92" s="104"/>
      <c r="BT92" s="93"/>
      <c r="BU92" s="94"/>
      <c r="BV92" s="94"/>
      <c r="BW92" s="95"/>
      <c r="BX92" s="94"/>
      <c r="BY92" s="94"/>
      <c r="BZ92" s="94"/>
      <c r="CA92" s="94"/>
      <c r="CB92" s="94"/>
      <c r="CC92" s="94"/>
      <c r="CD92" s="95"/>
      <c r="CF92" s="96"/>
      <c r="CH92" s="99"/>
      <c r="CI92" s="95"/>
      <c r="CK92" s="102">
        <f t="shared" si="34"/>
        <v>0</v>
      </c>
      <c r="CL92" s="7"/>
      <c r="CM92" s="102"/>
      <c r="CN92" s="68" t="str">
        <f t="shared" ref="CN92:CN96" si="42">IFERROR(IF(ISNUMBER(CM92),CM92/CK92,""),"-")</f>
        <v/>
      </c>
      <c r="CO92" s="7"/>
      <c r="CP92" s="104"/>
      <c r="CQ92" s="93"/>
      <c r="CR92" s="94"/>
      <c r="CS92" s="94"/>
      <c r="CT92" s="95"/>
      <c r="CU92" s="94"/>
      <c r="CV92" s="94"/>
      <c r="CW92" s="94"/>
      <c r="CX92" s="94"/>
      <c r="CY92" s="94"/>
      <c r="CZ92" s="94"/>
      <c r="DA92" s="95"/>
      <c r="DC92" s="96"/>
      <c r="DE92" s="99"/>
      <c r="DF92" s="95"/>
      <c r="DH92" s="102">
        <f t="shared" si="35"/>
        <v>0</v>
      </c>
      <c r="DI92" s="7"/>
      <c r="DJ92" s="102"/>
      <c r="DK92" s="68" t="str">
        <f t="shared" ref="DK92:DK96" si="43">IFERROR(IF(ISNUMBER(DJ92),DJ92/DH92,""),"-")</f>
        <v/>
      </c>
      <c r="DL92" s="7"/>
      <c r="DM92" s="104"/>
      <c r="DN92" s="93"/>
      <c r="DO92" s="94"/>
      <c r="DP92" s="94"/>
      <c r="DQ92" s="95"/>
      <c r="DR92" s="94"/>
      <c r="DS92" s="94"/>
      <c r="DT92" s="94"/>
      <c r="DU92" s="94"/>
      <c r="DV92" s="94"/>
      <c r="DW92" s="94"/>
      <c r="DX92" s="95"/>
      <c r="DZ92" s="96"/>
      <c r="EB92" s="99"/>
      <c r="EC92" s="95"/>
      <c r="EE92" s="102">
        <f t="shared" si="36"/>
        <v>0</v>
      </c>
      <c r="EF92" s="7"/>
      <c r="EG92" s="102"/>
      <c r="EH92" s="68" t="str">
        <f t="shared" ref="EH92:EH96" si="44">IFERROR(IF(ISNUMBER(EG92),EG92/EE92,""),"-")</f>
        <v/>
      </c>
      <c r="EI92" s="62"/>
    </row>
    <row r="93" spans="1:139" ht="15" customHeight="1" x14ac:dyDescent="0.25">
      <c r="A93" s="58"/>
      <c r="B93" s="104"/>
      <c r="C93" s="93"/>
      <c r="D93" s="94"/>
      <c r="E93" s="94"/>
      <c r="F93" s="95"/>
      <c r="G93" s="94"/>
      <c r="H93" s="94"/>
      <c r="I93" s="94"/>
      <c r="J93" s="94"/>
      <c r="K93" s="94"/>
      <c r="L93" s="94"/>
      <c r="M93" s="95"/>
      <c r="O93" s="96"/>
      <c r="Q93" s="97"/>
      <c r="R93" s="98"/>
      <c r="T93" s="102">
        <f t="shared" si="31"/>
        <v>0</v>
      </c>
      <c r="U93" s="7"/>
      <c r="V93" s="102"/>
      <c r="W93" s="68" t="str">
        <f t="shared" si="25"/>
        <v/>
      </c>
      <c r="Y93" s="104"/>
      <c r="Z93" s="93"/>
      <c r="AA93" s="94"/>
      <c r="AB93" s="94"/>
      <c r="AC93" s="95"/>
      <c r="AD93" s="94"/>
      <c r="AE93" s="94"/>
      <c r="AF93" s="94"/>
      <c r="AG93" s="94"/>
      <c r="AH93" s="94"/>
      <c r="AI93" s="94"/>
      <c r="AJ93" s="95"/>
      <c r="AL93" s="96"/>
      <c r="AN93" s="99"/>
      <c r="AO93" s="95"/>
      <c r="AQ93" s="102">
        <f t="shared" si="32"/>
        <v>0</v>
      </c>
      <c r="AR93" s="7"/>
      <c r="AS93" s="102"/>
      <c r="AT93" s="68" t="str">
        <f t="shared" si="26"/>
        <v/>
      </c>
      <c r="AV93" s="104"/>
      <c r="AW93" s="93"/>
      <c r="AX93" s="94"/>
      <c r="AY93" s="94"/>
      <c r="AZ93" s="95"/>
      <c r="BA93" s="94"/>
      <c r="BB93" s="94"/>
      <c r="BC93" s="94"/>
      <c r="BD93" s="94"/>
      <c r="BE93" s="94"/>
      <c r="BF93" s="94"/>
      <c r="BG93" s="95"/>
      <c r="BI93" s="96"/>
      <c r="BK93" s="99"/>
      <c r="BL93" s="95"/>
      <c r="BN93" s="102">
        <f t="shared" si="33"/>
        <v>0</v>
      </c>
      <c r="BO93" s="7"/>
      <c r="BP93" s="102"/>
      <c r="BQ93" s="68" t="str">
        <f t="shared" si="41"/>
        <v/>
      </c>
      <c r="BS93" s="104"/>
      <c r="BT93" s="93"/>
      <c r="BU93" s="94"/>
      <c r="BV93" s="94"/>
      <c r="BW93" s="95"/>
      <c r="BX93" s="94"/>
      <c r="BY93" s="94"/>
      <c r="BZ93" s="94"/>
      <c r="CA93" s="94"/>
      <c r="CB93" s="94"/>
      <c r="CC93" s="94"/>
      <c r="CD93" s="95"/>
      <c r="CF93" s="96"/>
      <c r="CH93" s="99"/>
      <c r="CI93" s="95"/>
      <c r="CK93" s="102">
        <f t="shared" si="34"/>
        <v>0</v>
      </c>
      <c r="CL93" s="7"/>
      <c r="CM93" s="102"/>
      <c r="CN93" s="68" t="str">
        <f t="shared" si="42"/>
        <v/>
      </c>
      <c r="CO93" s="7"/>
      <c r="CP93" s="104"/>
      <c r="CQ93" s="93"/>
      <c r="CR93" s="94"/>
      <c r="CS93" s="94"/>
      <c r="CT93" s="95"/>
      <c r="CU93" s="94"/>
      <c r="CV93" s="94"/>
      <c r="CW93" s="94"/>
      <c r="CX93" s="94"/>
      <c r="CY93" s="94"/>
      <c r="CZ93" s="94"/>
      <c r="DA93" s="95"/>
      <c r="DC93" s="96"/>
      <c r="DE93" s="99"/>
      <c r="DF93" s="95"/>
      <c r="DH93" s="102">
        <f t="shared" si="35"/>
        <v>0</v>
      </c>
      <c r="DI93" s="7"/>
      <c r="DJ93" s="102"/>
      <c r="DK93" s="68" t="str">
        <f t="shared" si="43"/>
        <v/>
      </c>
      <c r="DL93" s="7"/>
      <c r="DM93" s="104"/>
      <c r="DN93" s="93"/>
      <c r="DO93" s="94"/>
      <c r="DP93" s="94"/>
      <c r="DQ93" s="95"/>
      <c r="DR93" s="94"/>
      <c r="DS93" s="94"/>
      <c r="DT93" s="94"/>
      <c r="DU93" s="94"/>
      <c r="DV93" s="94"/>
      <c r="DW93" s="94"/>
      <c r="DX93" s="95"/>
      <c r="DZ93" s="96"/>
      <c r="EB93" s="99"/>
      <c r="EC93" s="95"/>
      <c r="EE93" s="102">
        <f t="shared" si="36"/>
        <v>0</v>
      </c>
      <c r="EF93" s="7"/>
      <c r="EG93" s="102"/>
      <c r="EH93" s="68" t="str">
        <f t="shared" si="44"/>
        <v/>
      </c>
      <c r="EI93" s="62"/>
    </row>
    <row r="94" spans="1:139" ht="15" customHeight="1" x14ac:dyDescent="0.25">
      <c r="A94" s="58"/>
      <c r="B94" s="104"/>
      <c r="C94" s="93"/>
      <c r="D94" s="94"/>
      <c r="E94" s="94"/>
      <c r="F94" s="95"/>
      <c r="G94" s="94"/>
      <c r="H94" s="94"/>
      <c r="I94" s="94"/>
      <c r="J94" s="94"/>
      <c r="K94" s="94"/>
      <c r="L94" s="94"/>
      <c r="M94" s="95"/>
      <c r="O94" s="96"/>
      <c r="Q94" s="97"/>
      <c r="R94" s="98"/>
      <c r="T94" s="102">
        <f t="shared" si="31"/>
        <v>0</v>
      </c>
      <c r="U94" s="7"/>
      <c r="V94" s="102"/>
      <c r="W94" s="68" t="str">
        <f t="shared" si="25"/>
        <v/>
      </c>
      <c r="Y94" s="104"/>
      <c r="Z94" s="93"/>
      <c r="AA94" s="94"/>
      <c r="AB94" s="94"/>
      <c r="AC94" s="95"/>
      <c r="AD94" s="94"/>
      <c r="AE94" s="94"/>
      <c r="AF94" s="94"/>
      <c r="AG94" s="94"/>
      <c r="AH94" s="94"/>
      <c r="AI94" s="94"/>
      <c r="AJ94" s="95"/>
      <c r="AL94" s="96"/>
      <c r="AN94" s="99"/>
      <c r="AO94" s="95"/>
      <c r="AQ94" s="102">
        <f t="shared" si="32"/>
        <v>0</v>
      </c>
      <c r="AR94" s="7"/>
      <c r="AS94" s="102"/>
      <c r="AT94" s="68" t="str">
        <f t="shared" si="26"/>
        <v/>
      </c>
      <c r="AV94" s="104"/>
      <c r="AW94" s="93"/>
      <c r="AX94" s="94"/>
      <c r="AY94" s="94"/>
      <c r="AZ94" s="95"/>
      <c r="BA94" s="94"/>
      <c r="BB94" s="94"/>
      <c r="BC94" s="94"/>
      <c r="BD94" s="94"/>
      <c r="BE94" s="94"/>
      <c r="BF94" s="94"/>
      <c r="BG94" s="95"/>
      <c r="BI94" s="96"/>
      <c r="BK94" s="99"/>
      <c r="BL94" s="95"/>
      <c r="BN94" s="102">
        <f t="shared" si="33"/>
        <v>0</v>
      </c>
      <c r="BO94" s="7"/>
      <c r="BP94" s="102"/>
      <c r="BQ94" s="68" t="str">
        <f t="shared" si="41"/>
        <v/>
      </c>
      <c r="BS94" s="104"/>
      <c r="BT94" s="93"/>
      <c r="BU94" s="94"/>
      <c r="BV94" s="94"/>
      <c r="BW94" s="95"/>
      <c r="BX94" s="94"/>
      <c r="BY94" s="94"/>
      <c r="BZ94" s="94"/>
      <c r="CA94" s="94"/>
      <c r="CB94" s="94"/>
      <c r="CC94" s="94"/>
      <c r="CD94" s="95"/>
      <c r="CF94" s="96"/>
      <c r="CH94" s="99"/>
      <c r="CI94" s="95"/>
      <c r="CK94" s="102">
        <f t="shared" si="34"/>
        <v>0</v>
      </c>
      <c r="CL94" s="7"/>
      <c r="CM94" s="102"/>
      <c r="CN94" s="68" t="str">
        <f t="shared" si="42"/>
        <v/>
      </c>
      <c r="CO94" s="7"/>
      <c r="CP94" s="104"/>
      <c r="CQ94" s="93"/>
      <c r="CR94" s="94"/>
      <c r="CS94" s="94"/>
      <c r="CT94" s="95"/>
      <c r="CU94" s="94"/>
      <c r="CV94" s="94"/>
      <c r="CW94" s="94"/>
      <c r="CX94" s="94"/>
      <c r="CY94" s="94"/>
      <c r="CZ94" s="94"/>
      <c r="DA94" s="95"/>
      <c r="DC94" s="96"/>
      <c r="DE94" s="99"/>
      <c r="DF94" s="95"/>
      <c r="DH94" s="102">
        <f t="shared" si="35"/>
        <v>0</v>
      </c>
      <c r="DI94" s="7"/>
      <c r="DJ94" s="102"/>
      <c r="DK94" s="68" t="str">
        <f t="shared" si="43"/>
        <v/>
      </c>
      <c r="DL94" s="7"/>
      <c r="DM94" s="104"/>
      <c r="DN94" s="93"/>
      <c r="DO94" s="94"/>
      <c r="DP94" s="94"/>
      <c r="DQ94" s="95"/>
      <c r="DR94" s="94"/>
      <c r="DS94" s="94"/>
      <c r="DT94" s="94"/>
      <c r="DU94" s="94"/>
      <c r="DV94" s="94"/>
      <c r="DW94" s="94"/>
      <c r="DX94" s="95"/>
      <c r="DZ94" s="96"/>
      <c r="EB94" s="99"/>
      <c r="EC94" s="95"/>
      <c r="EE94" s="102">
        <f t="shared" si="36"/>
        <v>0</v>
      </c>
      <c r="EF94" s="7"/>
      <c r="EG94" s="102"/>
      <c r="EH94" s="68" t="str">
        <f t="shared" si="44"/>
        <v/>
      </c>
      <c r="EI94" s="62"/>
    </row>
    <row r="95" spans="1:139" ht="15" customHeight="1" x14ac:dyDescent="0.25">
      <c r="A95" s="58"/>
      <c r="B95" s="104"/>
      <c r="C95" s="93"/>
      <c r="D95" s="94"/>
      <c r="E95" s="94"/>
      <c r="F95" s="95"/>
      <c r="G95" s="94"/>
      <c r="H95" s="94"/>
      <c r="I95" s="94"/>
      <c r="J95" s="94"/>
      <c r="K95" s="94"/>
      <c r="L95" s="94"/>
      <c r="M95" s="95"/>
      <c r="O95" s="96"/>
      <c r="Q95" s="97"/>
      <c r="R95" s="98"/>
      <c r="T95" s="102">
        <f t="shared" si="31"/>
        <v>0</v>
      </c>
      <c r="U95" s="7"/>
      <c r="V95" s="102"/>
      <c r="W95" s="68" t="str">
        <f t="shared" si="25"/>
        <v/>
      </c>
      <c r="Y95" s="104"/>
      <c r="Z95" s="93"/>
      <c r="AA95" s="94"/>
      <c r="AB95" s="94"/>
      <c r="AC95" s="95"/>
      <c r="AD95" s="94"/>
      <c r="AE95" s="94"/>
      <c r="AF95" s="94"/>
      <c r="AG95" s="94"/>
      <c r="AH95" s="94"/>
      <c r="AI95" s="94"/>
      <c r="AJ95" s="95"/>
      <c r="AL95" s="96"/>
      <c r="AN95" s="99"/>
      <c r="AO95" s="95"/>
      <c r="AQ95" s="102">
        <f t="shared" si="32"/>
        <v>0</v>
      </c>
      <c r="AR95" s="7"/>
      <c r="AS95" s="102"/>
      <c r="AT95" s="68" t="str">
        <f t="shared" si="26"/>
        <v/>
      </c>
      <c r="AV95" s="104"/>
      <c r="AW95" s="93"/>
      <c r="AX95" s="94"/>
      <c r="AY95" s="94"/>
      <c r="AZ95" s="95"/>
      <c r="BA95" s="94"/>
      <c r="BB95" s="94"/>
      <c r="BC95" s="94"/>
      <c r="BD95" s="94"/>
      <c r="BE95" s="94"/>
      <c r="BF95" s="94"/>
      <c r="BG95" s="95"/>
      <c r="BI95" s="96"/>
      <c r="BK95" s="99"/>
      <c r="BL95" s="95"/>
      <c r="BN95" s="102">
        <f t="shared" si="33"/>
        <v>0</v>
      </c>
      <c r="BO95" s="7"/>
      <c r="BP95" s="102"/>
      <c r="BQ95" s="68" t="str">
        <f t="shared" si="41"/>
        <v/>
      </c>
      <c r="BS95" s="104"/>
      <c r="BT95" s="93"/>
      <c r="BU95" s="94"/>
      <c r="BV95" s="94"/>
      <c r="BW95" s="95"/>
      <c r="BX95" s="94"/>
      <c r="BY95" s="94"/>
      <c r="BZ95" s="94"/>
      <c r="CA95" s="94"/>
      <c r="CB95" s="94"/>
      <c r="CC95" s="94"/>
      <c r="CD95" s="95"/>
      <c r="CF95" s="96"/>
      <c r="CH95" s="99"/>
      <c r="CI95" s="95"/>
      <c r="CK95" s="102">
        <f t="shared" si="34"/>
        <v>0</v>
      </c>
      <c r="CL95" s="7"/>
      <c r="CM95" s="102"/>
      <c r="CN95" s="68" t="str">
        <f t="shared" si="42"/>
        <v/>
      </c>
      <c r="CO95" s="7"/>
      <c r="CP95" s="104"/>
      <c r="CQ95" s="93"/>
      <c r="CR95" s="94"/>
      <c r="CS95" s="94"/>
      <c r="CT95" s="95"/>
      <c r="CU95" s="94"/>
      <c r="CV95" s="94"/>
      <c r="CW95" s="94"/>
      <c r="CX95" s="94"/>
      <c r="CY95" s="94"/>
      <c r="CZ95" s="94"/>
      <c r="DA95" s="95"/>
      <c r="DC95" s="96"/>
      <c r="DE95" s="99"/>
      <c r="DF95" s="95"/>
      <c r="DH95" s="102">
        <f t="shared" si="35"/>
        <v>0</v>
      </c>
      <c r="DI95" s="7"/>
      <c r="DJ95" s="102"/>
      <c r="DK95" s="68" t="str">
        <f t="shared" si="43"/>
        <v/>
      </c>
      <c r="DL95" s="7"/>
      <c r="DM95" s="104"/>
      <c r="DN95" s="93"/>
      <c r="DO95" s="94"/>
      <c r="DP95" s="94"/>
      <c r="DQ95" s="95"/>
      <c r="DR95" s="94"/>
      <c r="DS95" s="94"/>
      <c r="DT95" s="94"/>
      <c r="DU95" s="94"/>
      <c r="DV95" s="94"/>
      <c r="DW95" s="94"/>
      <c r="DX95" s="95"/>
      <c r="DZ95" s="96"/>
      <c r="EB95" s="99"/>
      <c r="EC95" s="95"/>
      <c r="EE95" s="102">
        <f t="shared" si="36"/>
        <v>0</v>
      </c>
      <c r="EF95" s="7"/>
      <c r="EG95" s="102"/>
      <c r="EH95" s="68" t="str">
        <f t="shared" si="44"/>
        <v/>
      </c>
      <c r="EI95" s="62"/>
    </row>
    <row r="96" spans="1:139" ht="15" customHeight="1" x14ac:dyDescent="0.25">
      <c r="A96" s="58"/>
      <c r="B96" s="104"/>
      <c r="C96" s="93"/>
      <c r="D96" s="94"/>
      <c r="E96" s="94"/>
      <c r="F96" s="95"/>
      <c r="G96" s="94"/>
      <c r="H96" s="94"/>
      <c r="I96" s="94"/>
      <c r="J96" s="94"/>
      <c r="K96" s="94"/>
      <c r="L96" s="94"/>
      <c r="M96" s="95"/>
      <c r="O96" s="96"/>
      <c r="Q96" s="97"/>
      <c r="R96" s="98"/>
      <c r="T96" s="102">
        <f t="shared" si="31"/>
        <v>0</v>
      </c>
      <c r="U96" s="7"/>
      <c r="V96" s="102"/>
      <c r="W96" s="68" t="str">
        <f t="shared" si="25"/>
        <v/>
      </c>
      <c r="Y96" s="104"/>
      <c r="Z96" s="93"/>
      <c r="AA96" s="94"/>
      <c r="AB96" s="94"/>
      <c r="AC96" s="95"/>
      <c r="AD96" s="94"/>
      <c r="AE96" s="94"/>
      <c r="AF96" s="94"/>
      <c r="AG96" s="94"/>
      <c r="AH96" s="94"/>
      <c r="AI96" s="94"/>
      <c r="AJ96" s="95"/>
      <c r="AL96" s="96"/>
      <c r="AN96" s="99"/>
      <c r="AO96" s="95"/>
      <c r="AQ96" s="102">
        <f t="shared" si="32"/>
        <v>0</v>
      </c>
      <c r="AR96" s="7"/>
      <c r="AS96" s="102"/>
      <c r="AT96" s="68" t="str">
        <f t="shared" si="26"/>
        <v/>
      </c>
      <c r="AV96" s="104"/>
      <c r="AW96" s="93"/>
      <c r="AX96" s="94"/>
      <c r="AY96" s="94"/>
      <c r="AZ96" s="95"/>
      <c r="BA96" s="94"/>
      <c r="BB96" s="94"/>
      <c r="BC96" s="94"/>
      <c r="BD96" s="94"/>
      <c r="BE96" s="94"/>
      <c r="BF96" s="94"/>
      <c r="BG96" s="95"/>
      <c r="BI96" s="96"/>
      <c r="BK96" s="99"/>
      <c r="BL96" s="95"/>
      <c r="BN96" s="102">
        <f t="shared" si="33"/>
        <v>0</v>
      </c>
      <c r="BO96" s="7"/>
      <c r="BP96" s="102"/>
      <c r="BQ96" s="68" t="str">
        <f t="shared" si="41"/>
        <v/>
      </c>
      <c r="BS96" s="104"/>
      <c r="BT96" s="93"/>
      <c r="BU96" s="94"/>
      <c r="BV96" s="94"/>
      <c r="BW96" s="95"/>
      <c r="BX96" s="94"/>
      <c r="BY96" s="94"/>
      <c r="BZ96" s="94"/>
      <c r="CA96" s="94"/>
      <c r="CB96" s="94"/>
      <c r="CC96" s="94"/>
      <c r="CD96" s="95"/>
      <c r="CF96" s="96"/>
      <c r="CH96" s="99"/>
      <c r="CI96" s="95"/>
      <c r="CK96" s="102">
        <f t="shared" si="34"/>
        <v>0</v>
      </c>
      <c r="CL96" s="7"/>
      <c r="CM96" s="102"/>
      <c r="CN96" s="68" t="str">
        <f t="shared" si="42"/>
        <v/>
      </c>
      <c r="CO96" s="7"/>
      <c r="CP96" s="104"/>
      <c r="CQ96" s="93"/>
      <c r="CR96" s="94"/>
      <c r="CS96" s="94"/>
      <c r="CT96" s="95"/>
      <c r="CU96" s="94"/>
      <c r="CV96" s="94"/>
      <c r="CW96" s="94"/>
      <c r="CX96" s="94"/>
      <c r="CY96" s="94"/>
      <c r="CZ96" s="94"/>
      <c r="DA96" s="95"/>
      <c r="DC96" s="96"/>
      <c r="DE96" s="99"/>
      <c r="DF96" s="95"/>
      <c r="DH96" s="102">
        <f t="shared" si="35"/>
        <v>0</v>
      </c>
      <c r="DI96" s="7"/>
      <c r="DJ96" s="102"/>
      <c r="DK96" s="68" t="str">
        <f t="shared" si="43"/>
        <v/>
      </c>
      <c r="DL96" s="7"/>
      <c r="DM96" s="104"/>
      <c r="DN96" s="93"/>
      <c r="DO96" s="94"/>
      <c r="DP96" s="94"/>
      <c r="DQ96" s="95"/>
      <c r="DR96" s="94"/>
      <c r="DS96" s="94"/>
      <c r="DT96" s="94"/>
      <c r="DU96" s="94"/>
      <c r="DV96" s="94"/>
      <c r="DW96" s="94"/>
      <c r="DX96" s="95"/>
      <c r="DZ96" s="96"/>
      <c r="EB96" s="99"/>
      <c r="EC96" s="95"/>
      <c r="EE96" s="102">
        <f t="shared" si="36"/>
        <v>0</v>
      </c>
      <c r="EF96" s="7"/>
      <c r="EG96" s="102"/>
      <c r="EH96" s="68" t="str">
        <f t="shared" si="44"/>
        <v/>
      </c>
      <c r="EI96" s="62"/>
    </row>
    <row r="97" spans="1:139" ht="15" customHeight="1" x14ac:dyDescent="0.25">
      <c r="A97" s="58"/>
      <c r="B97" s="58"/>
      <c r="C97" s="150" t="s">
        <v>151</v>
      </c>
      <c r="O97" s="22"/>
      <c r="R97" s="4"/>
      <c r="T97" s="69">
        <f>SUM(T77:T96)</f>
        <v>0</v>
      </c>
      <c r="U97" s="70"/>
      <c r="V97" s="71">
        <f>SUM(V77:V96)</f>
        <v>0</v>
      </c>
      <c r="W97" s="68" t="str">
        <f t="shared" ref="W97" si="45">IFERROR(IF(ISNUMBER(V97),V97/T97,""),"-")</f>
        <v>-</v>
      </c>
      <c r="Y97" s="58"/>
      <c r="Z97" s="150" t="s">
        <v>151</v>
      </c>
      <c r="AL97" s="22"/>
      <c r="AQ97" s="69">
        <f>SUM(AQ77:AQ96)</f>
        <v>0</v>
      </c>
      <c r="AR97" s="70"/>
      <c r="AS97" s="71">
        <f>SUM(AS77:AS96)</f>
        <v>0</v>
      </c>
      <c r="AT97" s="68" t="str">
        <f t="shared" ref="AT97" si="46">IFERROR(IF(ISNUMBER(AS97),AS97/AQ97,""),"-")</f>
        <v>-</v>
      </c>
      <c r="AV97" s="58"/>
      <c r="AW97" s="150" t="s">
        <v>151</v>
      </c>
      <c r="BI97" s="22"/>
      <c r="BN97" s="69">
        <f>SUM(BN77:BN96)</f>
        <v>0</v>
      </c>
      <c r="BO97" s="70"/>
      <c r="BP97" s="71">
        <f>SUM(BP77:BP96)</f>
        <v>0</v>
      </c>
      <c r="BQ97" s="68" t="str">
        <f t="shared" si="27"/>
        <v>-</v>
      </c>
      <c r="BS97" s="58"/>
      <c r="BT97" s="150" t="s">
        <v>151</v>
      </c>
      <c r="CF97" s="22"/>
      <c r="CK97" s="69">
        <f>SUM(CK77:CK96)</f>
        <v>0</v>
      </c>
      <c r="CL97" s="70"/>
      <c r="CM97" s="71">
        <f>SUM(CM77:CM96)</f>
        <v>0</v>
      </c>
      <c r="CN97" s="68" t="str">
        <f t="shared" si="28"/>
        <v>-</v>
      </c>
      <c r="CO97" s="7"/>
      <c r="CP97" s="58"/>
      <c r="CQ97" s="150" t="s">
        <v>151</v>
      </c>
      <c r="DC97" s="22"/>
      <c r="DH97" s="69">
        <f>SUM(DH77:DH96)</f>
        <v>0</v>
      </c>
      <c r="DI97" s="70"/>
      <c r="DJ97" s="71">
        <f>SUM(DJ77:DJ96)</f>
        <v>0</v>
      </c>
      <c r="DK97" s="68" t="str">
        <f t="shared" si="29"/>
        <v>-</v>
      </c>
      <c r="DL97" s="7"/>
      <c r="DM97" s="58"/>
      <c r="DN97" s="150" t="s">
        <v>151</v>
      </c>
      <c r="DZ97" s="22"/>
      <c r="EE97" s="69">
        <f>SUM(EE77:EE96)</f>
        <v>0</v>
      </c>
      <c r="EF97" s="70"/>
      <c r="EG97" s="71">
        <f>SUM(EG77:EG96)</f>
        <v>0</v>
      </c>
      <c r="EH97" s="68" t="str">
        <f t="shared" si="30"/>
        <v>-</v>
      </c>
      <c r="EI97" s="62"/>
    </row>
    <row r="98" spans="1:139" ht="15" customHeight="1" x14ac:dyDescent="0.25">
      <c r="A98" s="58"/>
      <c r="B98" s="58"/>
      <c r="Y98" s="58"/>
      <c r="AV98" s="58"/>
      <c r="BS98" s="58"/>
      <c r="CO98" s="7"/>
      <c r="CP98" s="58"/>
      <c r="DL98" s="7"/>
      <c r="DM98" s="58"/>
      <c r="EI98" s="62"/>
    </row>
    <row r="99" spans="1:139" ht="15" customHeight="1" x14ac:dyDescent="0.25">
      <c r="A99" s="58"/>
      <c r="B99" s="59"/>
      <c r="C99" s="9" t="s">
        <v>14</v>
      </c>
      <c r="D99" s="5"/>
      <c r="E99" s="5"/>
      <c r="F99" s="5"/>
      <c r="G99" s="5"/>
      <c r="H99" s="5"/>
      <c r="I99" s="5"/>
      <c r="J99" s="5"/>
      <c r="K99" s="5"/>
      <c r="L99" s="5"/>
      <c r="M99" s="5"/>
      <c r="N99" s="5"/>
      <c r="O99" s="5"/>
      <c r="P99" s="5"/>
      <c r="Q99" s="20"/>
      <c r="R99" s="20"/>
      <c r="S99" s="5"/>
      <c r="T99" s="5"/>
      <c r="Y99" s="59"/>
      <c r="Z99" s="9" t="s">
        <v>14</v>
      </c>
      <c r="AA99" s="5"/>
      <c r="AB99" s="5"/>
      <c r="AC99" s="5"/>
      <c r="AD99" s="5"/>
      <c r="AE99" s="5"/>
      <c r="AF99" s="5"/>
      <c r="AG99" s="5"/>
      <c r="AH99" s="5"/>
      <c r="AI99" s="5"/>
      <c r="AJ99" s="5"/>
      <c r="AK99" s="5"/>
      <c r="AL99" s="5"/>
      <c r="AM99" s="5"/>
      <c r="AN99" s="5"/>
      <c r="AO99" s="5"/>
      <c r="AP99" s="5"/>
      <c r="AQ99" s="5"/>
      <c r="AV99" s="59"/>
      <c r="AW99" s="9" t="s">
        <v>14</v>
      </c>
      <c r="AX99" s="5"/>
      <c r="AY99" s="5"/>
      <c r="AZ99" s="5"/>
      <c r="BA99" s="5"/>
      <c r="BB99" s="5"/>
      <c r="BC99" s="5"/>
      <c r="BD99" s="5"/>
      <c r="BE99" s="5"/>
      <c r="BF99" s="5"/>
      <c r="BG99" s="5"/>
      <c r="BH99" s="5"/>
      <c r="BI99" s="5"/>
      <c r="BJ99" s="5"/>
      <c r="BK99" s="5"/>
      <c r="BL99" s="5"/>
      <c r="BM99" s="5"/>
      <c r="BN99" s="5"/>
      <c r="BS99" s="59"/>
      <c r="BT99" s="9" t="s">
        <v>14</v>
      </c>
      <c r="BU99" s="5"/>
      <c r="BV99" s="5"/>
      <c r="BW99" s="5"/>
      <c r="BX99" s="5"/>
      <c r="BY99" s="5"/>
      <c r="BZ99" s="5"/>
      <c r="CA99" s="5"/>
      <c r="CB99" s="5"/>
      <c r="CC99" s="5"/>
      <c r="CD99" s="5"/>
      <c r="CE99" s="5"/>
      <c r="CF99" s="5"/>
      <c r="CG99" s="5"/>
      <c r="CH99" s="5"/>
      <c r="CI99" s="5"/>
      <c r="CJ99" s="5"/>
      <c r="CK99" s="5"/>
      <c r="CP99" s="59"/>
      <c r="CQ99" s="9" t="s">
        <v>14</v>
      </c>
      <c r="CR99" s="5"/>
      <c r="CS99" s="5"/>
      <c r="CT99" s="5"/>
      <c r="CU99" s="5"/>
      <c r="CV99" s="5"/>
      <c r="CW99" s="5"/>
      <c r="CX99" s="5"/>
      <c r="CY99" s="5"/>
      <c r="CZ99" s="5"/>
      <c r="DA99" s="5"/>
      <c r="DB99" s="5"/>
      <c r="DC99" s="5"/>
      <c r="DD99" s="5"/>
      <c r="DE99" s="5"/>
      <c r="DF99" s="5"/>
      <c r="DG99" s="5"/>
      <c r="DH99" s="5"/>
      <c r="DL99" s="7"/>
      <c r="DM99" s="59"/>
      <c r="DN99" s="9" t="s">
        <v>14</v>
      </c>
      <c r="DO99" s="5"/>
      <c r="DP99" s="5"/>
      <c r="DQ99" s="5"/>
      <c r="DR99" s="5"/>
      <c r="DS99" s="5"/>
      <c r="DT99" s="5"/>
      <c r="DU99" s="5"/>
      <c r="DV99" s="5"/>
      <c r="DW99" s="5"/>
      <c r="DX99" s="5"/>
      <c r="DY99" s="5"/>
      <c r="DZ99" s="5"/>
      <c r="EA99" s="5"/>
      <c r="EB99" s="5"/>
      <c r="EC99" s="5"/>
      <c r="ED99" s="5"/>
      <c r="EE99" s="5"/>
      <c r="EI99" s="62"/>
    </row>
    <row r="100" spans="1:139" ht="15" customHeight="1" x14ac:dyDescent="0.25">
      <c r="A100" s="58"/>
      <c r="B100" s="63"/>
      <c r="C100" s="4" t="s">
        <v>34</v>
      </c>
      <c r="G100" s="74" t="s">
        <v>35</v>
      </c>
      <c r="H100" s="74" t="s">
        <v>36</v>
      </c>
      <c r="T100" s="74" t="s">
        <v>26</v>
      </c>
      <c r="U100" s="74"/>
      <c r="V100" s="74" t="s">
        <v>27</v>
      </c>
      <c r="W100" s="74" t="s">
        <v>28</v>
      </c>
      <c r="X100" s="74"/>
      <c r="Y100" s="63"/>
      <c r="Z100" s="4" t="s">
        <v>34</v>
      </c>
      <c r="AD100" s="74" t="s">
        <v>35</v>
      </c>
      <c r="AE100" s="74" t="s">
        <v>36</v>
      </c>
      <c r="AQ100" s="74" t="s">
        <v>26</v>
      </c>
      <c r="AR100" s="74"/>
      <c r="AS100" s="74" t="s">
        <v>27</v>
      </c>
      <c r="AT100" s="74" t="s">
        <v>28</v>
      </c>
      <c r="AU100" s="74"/>
      <c r="AV100" s="63"/>
      <c r="AW100" s="4" t="s">
        <v>34</v>
      </c>
      <c r="BA100" s="74" t="s">
        <v>35</v>
      </c>
      <c r="BB100" s="74" t="s">
        <v>36</v>
      </c>
      <c r="BN100" s="74" t="s">
        <v>26</v>
      </c>
      <c r="BO100" s="74"/>
      <c r="BP100" s="74" t="s">
        <v>27</v>
      </c>
      <c r="BQ100" s="74" t="s">
        <v>28</v>
      </c>
      <c r="BR100" s="74"/>
      <c r="BS100" s="63"/>
      <c r="BT100" s="4" t="s">
        <v>34</v>
      </c>
      <c r="BX100" s="74" t="s">
        <v>35</v>
      </c>
      <c r="BY100" s="74" t="s">
        <v>36</v>
      </c>
      <c r="CK100" s="74" t="s">
        <v>26</v>
      </c>
      <c r="CL100" s="74"/>
      <c r="CM100" s="74" t="s">
        <v>27</v>
      </c>
      <c r="CN100" s="74" t="s">
        <v>28</v>
      </c>
      <c r="CO100" s="74"/>
      <c r="CP100" s="63"/>
      <c r="CQ100" s="4" t="s">
        <v>34</v>
      </c>
      <c r="CU100" s="74" t="s">
        <v>35</v>
      </c>
      <c r="CV100" s="74" t="s">
        <v>36</v>
      </c>
      <c r="DH100" s="74" t="s">
        <v>26</v>
      </c>
      <c r="DI100" s="74"/>
      <c r="DJ100" s="74" t="s">
        <v>27</v>
      </c>
      <c r="DK100" s="74" t="s">
        <v>28</v>
      </c>
      <c r="DL100" s="7"/>
      <c r="DM100" s="63"/>
      <c r="DN100" s="4" t="s">
        <v>34</v>
      </c>
      <c r="DR100" s="74" t="s">
        <v>35</v>
      </c>
      <c r="DS100" s="74" t="s">
        <v>36</v>
      </c>
      <c r="EE100" s="74" t="s">
        <v>26</v>
      </c>
      <c r="EF100" s="74"/>
      <c r="EG100" s="74" t="s">
        <v>27</v>
      </c>
      <c r="EH100" s="74" t="s">
        <v>28</v>
      </c>
      <c r="EI100" s="62"/>
    </row>
    <row r="101" spans="1:139" ht="15" customHeight="1" x14ac:dyDescent="0.25">
      <c r="A101" s="58"/>
      <c r="B101" s="58"/>
      <c r="C101" s="103" t="s">
        <v>37</v>
      </c>
      <c r="D101" s="94"/>
      <c r="E101" s="94"/>
      <c r="F101" s="94"/>
      <c r="G101" s="105"/>
      <c r="H101" s="106"/>
      <c r="T101" s="67">
        <f>IFERROR(G101*H101,0)</f>
        <v>0</v>
      </c>
      <c r="U101" s="7"/>
      <c r="V101" s="102"/>
      <c r="W101" s="68" t="str">
        <f t="shared" ref="W101:W106" si="47">IFERROR(IF(ISNUMBER(V101),V101/T101,""),"-")</f>
        <v/>
      </c>
      <c r="Y101" s="58"/>
      <c r="Z101" s="103" t="s">
        <v>37</v>
      </c>
      <c r="AA101" s="94"/>
      <c r="AB101" s="94"/>
      <c r="AC101" s="94"/>
      <c r="AD101" s="99"/>
      <c r="AE101" s="95"/>
      <c r="AQ101" s="67">
        <f>IFERROR(AD101*AE101,0)</f>
        <v>0</v>
      </c>
      <c r="AR101" s="7"/>
      <c r="AS101" s="102"/>
      <c r="AT101" s="68" t="str">
        <f t="shared" ref="AT101:AT106" si="48">IFERROR(IF(ISNUMBER(AS101),AS101/AQ101,""),"-")</f>
        <v/>
      </c>
      <c r="AV101" s="58"/>
      <c r="AW101" s="103" t="s">
        <v>37</v>
      </c>
      <c r="AX101" s="94"/>
      <c r="AY101" s="94"/>
      <c r="AZ101" s="94"/>
      <c r="BA101" s="99"/>
      <c r="BB101" s="95"/>
      <c r="BN101" s="67">
        <f>IFERROR(BA101*BB101,0)</f>
        <v>0</v>
      </c>
      <c r="BO101" s="7"/>
      <c r="BP101" s="102"/>
      <c r="BQ101" s="68" t="str">
        <f t="shared" ref="BQ101:BQ106" si="49">IFERROR(IF(ISNUMBER(BP101),BP101/BN101,""),"-")</f>
        <v/>
      </c>
      <c r="BS101" s="58"/>
      <c r="BT101" s="103" t="s">
        <v>37</v>
      </c>
      <c r="BU101" s="94"/>
      <c r="BV101" s="94"/>
      <c r="BW101" s="94"/>
      <c r="BX101" s="99"/>
      <c r="BY101" s="95"/>
      <c r="CK101" s="67">
        <f>IFERROR(BX101*BY101,0)</f>
        <v>0</v>
      </c>
      <c r="CL101" s="7"/>
      <c r="CM101" s="102"/>
      <c r="CN101" s="68" t="str">
        <f t="shared" ref="CN101:CN106" si="50">IFERROR(IF(ISNUMBER(CM101),CM101/CK101,""),"-")</f>
        <v/>
      </c>
      <c r="CO101" s="7"/>
      <c r="CP101" s="58"/>
      <c r="CQ101" s="103" t="s">
        <v>37</v>
      </c>
      <c r="CR101" s="94"/>
      <c r="CS101" s="94"/>
      <c r="CT101" s="94"/>
      <c r="CU101" s="99"/>
      <c r="CV101" s="95"/>
      <c r="DH101" s="67">
        <f>IFERROR(CU101*CV101,0)</f>
        <v>0</v>
      </c>
      <c r="DI101" s="7"/>
      <c r="DJ101" s="102"/>
      <c r="DK101" s="68" t="str">
        <f t="shared" ref="DK101:DK106" si="51">IFERROR(IF(ISNUMBER(DJ101),DJ101/DH101,""),"-")</f>
        <v/>
      </c>
      <c r="DL101" s="7"/>
      <c r="DM101" s="58"/>
      <c r="DN101" s="103" t="s">
        <v>37</v>
      </c>
      <c r="DO101" s="94"/>
      <c r="DP101" s="94"/>
      <c r="DQ101" s="94"/>
      <c r="DR101" s="99"/>
      <c r="DS101" s="95"/>
      <c r="EE101" s="67">
        <f>IFERROR(DR101*DS101,0)</f>
        <v>0</v>
      </c>
      <c r="EF101" s="7"/>
      <c r="EG101" s="102"/>
      <c r="EH101" s="68" t="str">
        <f t="shared" ref="EH101:EH106" si="52">IFERROR(IF(ISNUMBER(EG101),EG101/EE101,""),"-")</f>
        <v/>
      </c>
      <c r="EI101" s="62"/>
    </row>
    <row r="102" spans="1:139" ht="15" customHeight="1" x14ac:dyDescent="0.25">
      <c r="A102" s="58"/>
      <c r="B102" s="58"/>
      <c r="C102" s="93"/>
      <c r="D102" s="94"/>
      <c r="E102" s="94"/>
      <c r="F102" s="94"/>
      <c r="G102" s="105"/>
      <c r="H102" s="106"/>
      <c r="T102" s="67">
        <f t="shared" ref="T102:T105" si="53">IFERROR(G102*H102,0)</f>
        <v>0</v>
      </c>
      <c r="U102" s="7"/>
      <c r="V102" s="102"/>
      <c r="W102" s="68" t="str">
        <f t="shared" si="47"/>
        <v/>
      </c>
      <c r="Y102" s="58"/>
      <c r="Z102" s="93"/>
      <c r="AA102" s="94"/>
      <c r="AB102" s="94"/>
      <c r="AC102" s="94"/>
      <c r="AD102" s="104"/>
      <c r="AE102" s="107"/>
      <c r="AQ102" s="67">
        <f t="shared" ref="AQ102:AQ105" si="54">IFERROR(AD102*AE102,0)</f>
        <v>0</v>
      </c>
      <c r="AR102" s="7"/>
      <c r="AS102" s="102"/>
      <c r="AT102" s="68" t="str">
        <f t="shared" si="48"/>
        <v/>
      </c>
      <c r="AV102" s="58"/>
      <c r="AW102" s="93"/>
      <c r="AX102" s="94"/>
      <c r="AY102" s="94"/>
      <c r="AZ102" s="94"/>
      <c r="BA102" s="104"/>
      <c r="BB102" s="107"/>
      <c r="BN102" s="67">
        <f t="shared" ref="BN102:BN105" si="55">IFERROR(BA102*BB102,0)</f>
        <v>0</v>
      </c>
      <c r="BO102" s="7"/>
      <c r="BP102" s="102"/>
      <c r="BQ102" s="68" t="str">
        <f t="shared" si="49"/>
        <v/>
      </c>
      <c r="BS102" s="58"/>
      <c r="BT102" s="93"/>
      <c r="BU102" s="94"/>
      <c r="BV102" s="94"/>
      <c r="BW102" s="94"/>
      <c r="BX102" s="104"/>
      <c r="BY102" s="107"/>
      <c r="CK102" s="67">
        <f t="shared" ref="CK102:CK105" si="56">IFERROR(BX102*BY102,0)</f>
        <v>0</v>
      </c>
      <c r="CL102" s="7"/>
      <c r="CM102" s="102"/>
      <c r="CN102" s="68" t="str">
        <f t="shared" si="50"/>
        <v/>
      </c>
      <c r="CO102" s="7"/>
      <c r="CP102" s="58"/>
      <c r="CQ102" s="93"/>
      <c r="CR102" s="94"/>
      <c r="CS102" s="94"/>
      <c r="CT102" s="94"/>
      <c r="CU102" s="104"/>
      <c r="CV102" s="107"/>
      <c r="DH102" s="67">
        <f t="shared" ref="DH102:DH105" si="57">IFERROR(CU102*CV102,0)</f>
        <v>0</v>
      </c>
      <c r="DI102" s="7"/>
      <c r="DJ102" s="102"/>
      <c r="DK102" s="68" t="str">
        <f t="shared" si="51"/>
        <v/>
      </c>
      <c r="DL102" s="7"/>
      <c r="DM102" s="58"/>
      <c r="DN102" s="93"/>
      <c r="DO102" s="94"/>
      <c r="DP102" s="94"/>
      <c r="DQ102" s="94"/>
      <c r="DR102" s="104"/>
      <c r="DS102" s="107"/>
      <c r="EE102" s="67">
        <f t="shared" ref="EE102:EE105" si="58">IFERROR(DR102*DS102,0)</f>
        <v>0</v>
      </c>
      <c r="EF102" s="7"/>
      <c r="EG102" s="102"/>
      <c r="EH102" s="68" t="str">
        <f t="shared" si="52"/>
        <v/>
      </c>
      <c r="EI102" s="62"/>
    </row>
    <row r="103" spans="1:139" ht="15" customHeight="1" x14ac:dyDescent="0.25">
      <c r="A103" s="58"/>
      <c r="B103" s="58"/>
      <c r="C103" s="93"/>
      <c r="D103" s="94"/>
      <c r="E103" s="94"/>
      <c r="F103" s="94"/>
      <c r="G103" s="105"/>
      <c r="H103" s="106"/>
      <c r="T103" s="67">
        <f t="shared" si="53"/>
        <v>0</v>
      </c>
      <c r="U103" s="7"/>
      <c r="V103" s="102"/>
      <c r="W103" s="68" t="str">
        <f t="shared" si="47"/>
        <v/>
      </c>
      <c r="Y103" s="58"/>
      <c r="Z103" s="93"/>
      <c r="AA103" s="94"/>
      <c r="AB103" s="94"/>
      <c r="AC103" s="94"/>
      <c r="AD103" s="104"/>
      <c r="AE103" s="107"/>
      <c r="AQ103" s="67">
        <f t="shared" si="54"/>
        <v>0</v>
      </c>
      <c r="AR103" s="7"/>
      <c r="AS103" s="102"/>
      <c r="AT103" s="68" t="str">
        <f t="shared" si="48"/>
        <v/>
      </c>
      <c r="AV103" s="58"/>
      <c r="AW103" s="93"/>
      <c r="AX103" s="94"/>
      <c r="AY103" s="94"/>
      <c r="AZ103" s="94"/>
      <c r="BA103" s="104"/>
      <c r="BB103" s="107"/>
      <c r="BN103" s="67">
        <f t="shared" si="55"/>
        <v>0</v>
      </c>
      <c r="BO103" s="7"/>
      <c r="BP103" s="102"/>
      <c r="BQ103" s="68" t="str">
        <f t="shared" si="49"/>
        <v/>
      </c>
      <c r="BS103" s="58"/>
      <c r="BT103" s="93"/>
      <c r="BU103" s="94"/>
      <c r="BV103" s="94"/>
      <c r="BW103" s="94"/>
      <c r="BX103" s="104"/>
      <c r="BY103" s="107"/>
      <c r="CK103" s="67">
        <f t="shared" si="56"/>
        <v>0</v>
      </c>
      <c r="CL103" s="7"/>
      <c r="CM103" s="102"/>
      <c r="CN103" s="68" t="str">
        <f t="shared" si="50"/>
        <v/>
      </c>
      <c r="CO103" s="7"/>
      <c r="CP103" s="58"/>
      <c r="CQ103" s="93"/>
      <c r="CR103" s="94"/>
      <c r="CS103" s="94"/>
      <c r="CT103" s="94"/>
      <c r="CU103" s="104"/>
      <c r="CV103" s="107"/>
      <c r="DH103" s="67">
        <f t="shared" si="57"/>
        <v>0</v>
      </c>
      <c r="DI103" s="7"/>
      <c r="DJ103" s="102"/>
      <c r="DK103" s="68" t="str">
        <f t="shared" si="51"/>
        <v/>
      </c>
      <c r="DL103" s="7"/>
      <c r="DM103" s="58"/>
      <c r="DN103" s="93"/>
      <c r="DO103" s="94"/>
      <c r="DP103" s="94"/>
      <c r="DQ103" s="94"/>
      <c r="DR103" s="104"/>
      <c r="DS103" s="107"/>
      <c r="EE103" s="67">
        <f t="shared" si="58"/>
        <v>0</v>
      </c>
      <c r="EF103" s="7"/>
      <c r="EG103" s="102"/>
      <c r="EH103" s="68" t="str">
        <f t="shared" si="52"/>
        <v/>
      </c>
      <c r="EI103" s="62"/>
    </row>
    <row r="104" spans="1:139" ht="15" customHeight="1" x14ac:dyDescent="0.25">
      <c r="A104" s="58"/>
      <c r="B104" s="58"/>
      <c r="C104" s="93"/>
      <c r="D104" s="94"/>
      <c r="E104" s="94"/>
      <c r="F104" s="94"/>
      <c r="G104" s="105"/>
      <c r="H104" s="106"/>
      <c r="T104" s="67">
        <f t="shared" si="53"/>
        <v>0</v>
      </c>
      <c r="U104" s="7"/>
      <c r="V104" s="102"/>
      <c r="W104" s="68" t="str">
        <f t="shared" si="47"/>
        <v/>
      </c>
      <c r="Y104" s="58"/>
      <c r="Z104" s="93"/>
      <c r="AA104" s="94"/>
      <c r="AB104" s="94"/>
      <c r="AC104" s="94"/>
      <c r="AD104" s="104"/>
      <c r="AE104" s="107"/>
      <c r="AQ104" s="67">
        <f t="shared" si="54"/>
        <v>0</v>
      </c>
      <c r="AR104" s="7"/>
      <c r="AS104" s="102"/>
      <c r="AT104" s="68" t="str">
        <f t="shared" si="48"/>
        <v/>
      </c>
      <c r="AV104" s="58"/>
      <c r="AW104" s="93"/>
      <c r="AX104" s="94"/>
      <c r="AY104" s="94"/>
      <c r="AZ104" s="94"/>
      <c r="BA104" s="104"/>
      <c r="BB104" s="107"/>
      <c r="BN104" s="67">
        <f t="shared" si="55"/>
        <v>0</v>
      </c>
      <c r="BO104" s="7"/>
      <c r="BP104" s="102"/>
      <c r="BQ104" s="68" t="str">
        <f t="shared" si="49"/>
        <v/>
      </c>
      <c r="BS104" s="58"/>
      <c r="BT104" s="93"/>
      <c r="BU104" s="94"/>
      <c r="BV104" s="94"/>
      <c r="BW104" s="94"/>
      <c r="BX104" s="104"/>
      <c r="BY104" s="107"/>
      <c r="CK104" s="67">
        <f t="shared" si="56"/>
        <v>0</v>
      </c>
      <c r="CL104" s="7"/>
      <c r="CM104" s="102"/>
      <c r="CN104" s="68" t="str">
        <f t="shared" si="50"/>
        <v/>
      </c>
      <c r="CO104" s="7"/>
      <c r="CP104" s="58"/>
      <c r="CQ104" s="93"/>
      <c r="CR104" s="94"/>
      <c r="CS104" s="94"/>
      <c r="CT104" s="94"/>
      <c r="CU104" s="104"/>
      <c r="CV104" s="107"/>
      <c r="DH104" s="67">
        <f t="shared" si="57"/>
        <v>0</v>
      </c>
      <c r="DI104" s="7"/>
      <c r="DJ104" s="102"/>
      <c r="DK104" s="68" t="str">
        <f t="shared" si="51"/>
        <v/>
      </c>
      <c r="DL104" s="7"/>
      <c r="DM104" s="58"/>
      <c r="DN104" s="93"/>
      <c r="DO104" s="94"/>
      <c r="DP104" s="94"/>
      <c r="DQ104" s="94"/>
      <c r="DR104" s="104"/>
      <c r="DS104" s="107"/>
      <c r="EE104" s="67">
        <f t="shared" si="58"/>
        <v>0</v>
      </c>
      <c r="EF104" s="7"/>
      <c r="EG104" s="102"/>
      <c r="EH104" s="68" t="str">
        <f t="shared" si="52"/>
        <v/>
      </c>
      <c r="EI104" s="62"/>
    </row>
    <row r="105" spans="1:139" ht="15" customHeight="1" x14ac:dyDescent="0.25">
      <c r="A105" s="58"/>
      <c r="B105" s="58"/>
      <c r="C105" s="93"/>
      <c r="D105" s="94"/>
      <c r="E105" s="94"/>
      <c r="F105" s="94"/>
      <c r="G105" s="105"/>
      <c r="H105" s="106"/>
      <c r="T105" s="67">
        <f t="shared" si="53"/>
        <v>0</v>
      </c>
      <c r="U105" s="7"/>
      <c r="V105" s="102"/>
      <c r="W105" s="68" t="str">
        <f t="shared" si="47"/>
        <v/>
      </c>
      <c r="Y105" s="58"/>
      <c r="Z105" s="93"/>
      <c r="AA105" s="94"/>
      <c r="AB105" s="94"/>
      <c r="AC105" s="94"/>
      <c r="AD105" s="104"/>
      <c r="AE105" s="107"/>
      <c r="AQ105" s="67">
        <f t="shared" si="54"/>
        <v>0</v>
      </c>
      <c r="AR105" s="7"/>
      <c r="AS105" s="102"/>
      <c r="AT105" s="68" t="str">
        <f t="shared" si="48"/>
        <v/>
      </c>
      <c r="AV105" s="58"/>
      <c r="AW105" s="93"/>
      <c r="AX105" s="94"/>
      <c r="AY105" s="94"/>
      <c r="AZ105" s="94"/>
      <c r="BA105" s="104"/>
      <c r="BB105" s="107"/>
      <c r="BN105" s="67">
        <f t="shared" si="55"/>
        <v>0</v>
      </c>
      <c r="BO105" s="7"/>
      <c r="BP105" s="102"/>
      <c r="BQ105" s="68" t="str">
        <f t="shared" si="49"/>
        <v/>
      </c>
      <c r="BS105" s="58"/>
      <c r="BT105" s="93"/>
      <c r="BU105" s="94"/>
      <c r="BV105" s="94"/>
      <c r="BW105" s="94"/>
      <c r="BX105" s="104"/>
      <c r="BY105" s="107"/>
      <c r="CK105" s="67">
        <f t="shared" si="56"/>
        <v>0</v>
      </c>
      <c r="CL105" s="7"/>
      <c r="CM105" s="102"/>
      <c r="CN105" s="68" t="str">
        <f t="shared" si="50"/>
        <v/>
      </c>
      <c r="CO105" s="7"/>
      <c r="CP105" s="58"/>
      <c r="CQ105" s="93"/>
      <c r="CR105" s="94"/>
      <c r="CS105" s="94"/>
      <c r="CT105" s="94"/>
      <c r="CU105" s="104"/>
      <c r="CV105" s="107"/>
      <c r="DH105" s="67">
        <f t="shared" si="57"/>
        <v>0</v>
      </c>
      <c r="DI105" s="7"/>
      <c r="DJ105" s="102"/>
      <c r="DK105" s="68" t="str">
        <f t="shared" si="51"/>
        <v/>
      </c>
      <c r="DL105" s="7"/>
      <c r="DM105" s="58"/>
      <c r="DN105" s="93"/>
      <c r="DO105" s="94"/>
      <c r="DP105" s="94"/>
      <c r="DQ105" s="94"/>
      <c r="DR105" s="104"/>
      <c r="DS105" s="107"/>
      <c r="EE105" s="67">
        <f t="shared" si="58"/>
        <v>0</v>
      </c>
      <c r="EF105" s="7"/>
      <c r="EG105" s="102"/>
      <c r="EH105" s="68" t="str">
        <f t="shared" si="52"/>
        <v/>
      </c>
      <c r="EI105" s="62"/>
    </row>
    <row r="106" spans="1:139" ht="15" customHeight="1" x14ac:dyDescent="0.25">
      <c r="A106" s="58"/>
      <c r="B106" s="58"/>
      <c r="R106" s="21" t="s">
        <v>30</v>
      </c>
      <c r="T106" s="69">
        <f>SUM(T101:T105)</f>
        <v>0</v>
      </c>
      <c r="U106" s="70"/>
      <c r="V106" s="71">
        <f>SUM(V101:V105)</f>
        <v>0</v>
      </c>
      <c r="W106" s="68" t="str">
        <f t="shared" si="47"/>
        <v>-</v>
      </c>
      <c r="Y106" s="58"/>
      <c r="AO106" s="21" t="s">
        <v>30</v>
      </c>
      <c r="AQ106" s="69">
        <f>SUM(AQ101:AQ105)</f>
        <v>0</v>
      </c>
      <c r="AR106" s="70"/>
      <c r="AS106" s="71">
        <f>SUM(AS101:AS105)</f>
        <v>0</v>
      </c>
      <c r="AT106" s="68" t="str">
        <f t="shared" si="48"/>
        <v>-</v>
      </c>
      <c r="AV106" s="58"/>
      <c r="BL106" s="21" t="s">
        <v>30</v>
      </c>
      <c r="BN106" s="69">
        <f>SUM(BN101:BN105)</f>
        <v>0</v>
      </c>
      <c r="BO106" s="70"/>
      <c r="BP106" s="71">
        <f>SUM(BP101:BP105)</f>
        <v>0</v>
      </c>
      <c r="BQ106" s="68" t="str">
        <f t="shared" si="49"/>
        <v>-</v>
      </c>
      <c r="BS106" s="58"/>
      <c r="CI106" s="21" t="s">
        <v>30</v>
      </c>
      <c r="CK106" s="69">
        <f>SUM(CK101:CK105)</f>
        <v>0</v>
      </c>
      <c r="CL106" s="70"/>
      <c r="CM106" s="71">
        <f>SUM(CM101:CM105)</f>
        <v>0</v>
      </c>
      <c r="CN106" s="68" t="str">
        <f t="shared" si="50"/>
        <v>-</v>
      </c>
      <c r="CO106" s="7"/>
      <c r="CP106" s="58"/>
      <c r="DF106" s="21" t="s">
        <v>30</v>
      </c>
      <c r="DH106" s="69">
        <f>SUM(DH101:DH105)</f>
        <v>0</v>
      </c>
      <c r="DI106" s="70"/>
      <c r="DJ106" s="71">
        <f>SUM(DJ101:DJ105)</f>
        <v>0</v>
      </c>
      <c r="DK106" s="68" t="str">
        <f t="shared" si="51"/>
        <v>-</v>
      </c>
      <c r="DL106" s="7"/>
      <c r="DM106" s="58"/>
      <c r="EC106" s="21" t="s">
        <v>30</v>
      </c>
      <c r="EE106" s="69">
        <f>SUM(EE101:EE105)</f>
        <v>0</v>
      </c>
      <c r="EF106" s="70"/>
      <c r="EG106" s="71">
        <f>SUM(EG101:EG105)</f>
        <v>0</v>
      </c>
      <c r="EH106" s="68" t="str">
        <f t="shared" si="52"/>
        <v>-</v>
      </c>
      <c r="EI106" s="62"/>
    </row>
    <row r="107" spans="1:139" ht="15" customHeight="1" x14ac:dyDescent="0.25">
      <c r="A107" s="58"/>
      <c r="B107" s="58"/>
      <c r="V107" s="7"/>
      <c r="W107" s="7"/>
      <c r="X107" s="7"/>
      <c r="Y107" s="58"/>
      <c r="AS107" s="7"/>
      <c r="AT107" s="7"/>
      <c r="AU107" s="7"/>
      <c r="AV107" s="58"/>
      <c r="BP107" s="7"/>
      <c r="BQ107" s="7"/>
      <c r="BR107" s="7"/>
      <c r="BS107" s="58"/>
      <c r="CM107" s="7"/>
      <c r="CN107" s="7"/>
      <c r="CO107" s="7"/>
      <c r="CP107" s="58"/>
      <c r="DJ107" s="7"/>
      <c r="DK107" s="7"/>
      <c r="DL107" s="7"/>
      <c r="DM107" s="58"/>
      <c r="EG107" s="7"/>
      <c r="EH107" s="7"/>
      <c r="EI107" s="62"/>
    </row>
    <row r="108" spans="1:139" ht="15" customHeight="1" x14ac:dyDescent="0.25">
      <c r="A108" s="58"/>
      <c r="B108" s="59"/>
      <c r="C108" s="9" t="s">
        <v>15</v>
      </c>
      <c r="D108" s="5"/>
      <c r="E108" s="5"/>
      <c r="F108" s="5"/>
      <c r="G108" s="5"/>
      <c r="H108" s="5"/>
      <c r="I108" s="5"/>
      <c r="J108" s="5"/>
      <c r="K108" s="5"/>
      <c r="L108" s="5"/>
      <c r="M108" s="5"/>
      <c r="N108" s="5"/>
      <c r="O108" s="5"/>
      <c r="P108" s="5"/>
      <c r="Q108" s="20"/>
      <c r="R108" s="20"/>
      <c r="S108" s="5"/>
      <c r="T108" s="5"/>
      <c r="V108" s="7"/>
      <c r="W108" s="7"/>
      <c r="X108" s="7"/>
      <c r="Y108" s="59"/>
      <c r="Z108" s="9" t="s">
        <v>15</v>
      </c>
      <c r="AA108" s="5"/>
      <c r="AB108" s="5"/>
      <c r="AC108" s="5"/>
      <c r="AD108" s="5"/>
      <c r="AE108" s="5"/>
      <c r="AF108" s="5"/>
      <c r="AG108" s="5"/>
      <c r="AH108" s="5"/>
      <c r="AI108" s="5"/>
      <c r="AJ108" s="5"/>
      <c r="AK108" s="5"/>
      <c r="AL108" s="5"/>
      <c r="AM108" s="5"/>
      <c r="AN108" s="5"/>
      <c r="AO108" s="5"/>
      <c r="AP108" s="5"/>
      <c r="AQ108" s="5"/>
      <c r="AS108" s="7"/>
      <c r="AT108" s="7"/>
      <c r="AU108" s="7"/>
      <c r="AV108" s="59"/>
      <c r="AW108" s="9" t="s">
        <v>15</v>
      </c>
      <c r="AX108" s="5"/>
      <c r="AY108" s="5"/>
      <c r="AZ108" s="5"/>
      <c r="BA108" s="5"/>
      <c r="BB108" s="5"/>
      <c r="BC108" s="5"/>
      <c r="BD108" s="5"/>
      <c r="BE108" s="5"/>
      <c r="BF108" s="5"/>
      <c r="BG108" s="5"/>
      <c r="BH108" s="5"/>
      <c r="BI108" s="5"/>
      <c r="BJ108" s="5"/>
      <c r="BK108" s="5"/>
      <c r="BL108" s="5"/>
      <c r="BM108" s="5"/>
      <c r="BN108" s="5"/>
      <c r="BP108" s="7"/>
      <c r="BQ108" s="7"/>
      <c r="BR108" s="7"/>
      <c r="BS108" s="59"/>
      <c r="BT108" s="9" t="s">
        <v>15</v>
      </c>
      <c r="BU108" s="5"/>
      <c r="BV108" s="5"/>
      <c r="BW108" s="5"/>
      <c r="BX108" s="5"/>
      <c r="BY108" s="5"/>
      <c r="BZ108" s="5"/>
      <c r="CA108" s="5"/>
      <c r="CB108" s="5"/>
      <c r="CC108" s="5"/>
      <c r="CD108" s="5"/>
      <c r="CE108" s="5"/>
      <c r="CF108" s="5"/>
      <c r="CG108" s="5"/>
      <c r="CH108" s="5"/>
      <c r="CI108" s="5"/>
      <c r="CJ108" s="5"/>
      <c r="CK108" s="5"/>
      <c r="CM108" s="7"/>
      <c r="CN108" s="7"/>
      <c r="CO108" s="7"/>
      <c r="CP108" s="59"/>
      <c r="CQ108" s="9" t="s">
        <v>15</v>
      </c>
      <c r="CR108" s="5"/>
      <c r="CS108" s="5"/>
      <c r="CT108" s="5"/>
      <c r="CU108" s="5"/>
      <c r="CV108" s="5"/>
      <c r="CW108" s="5"/>
      <c r="CX108" s="5"/>
      <c r="CY108" s="5"/>
      <c r="CZ108" s="5"/>
      <c r="DA108" s="5"/>
      <c r="DB108" s="5"/>
      <c r="DC108" s="5"/>
      <c r="DD108" s="5"/>
      <c r="DE108" s="5"/>
      <c r="DF108" s="5"/>
      <c r="DG108" s="5"/>
      <c r="DH108" s="5"/>
      <c r="DJ108" s="7"/>
      <c r="DK108" s="7"/>
      <c r="DL108" s="7"/>
      <c r="DM108" s="59"/>
      <c r="DN108" s="9" t="s">
        <v>15</v>
      </c>
      <c r="DO108" s="5"/>
      <c r="DP108" s="5"/>
      <c r="DQ108" s="5"/>
      <c r="DR108" s="5"/>
      <c r="DS108" s="5"/>
      <c r="DT108" s="5"/>
      <c r="DU108" s="5"/>
      <c r="DV108" s="5"/>
      <c r="DW108" s="5"/>
      <c r="DX108" s="5"/>
      <c r="DY108" s="5"/>
      <c r="DZ108" s="5"/>
      <c r="EA108" s="5"/>
      <c r="EB108" s="5"/>
      <c r="EC108" s="5"/>
      <c r="ED108" s="5"/>
      <c r="EE108" s="5"/>
      <c r="EG108" s="7"/>
      <c r="EH108" s="7"/>
      <c r="EI108" s="62"/>
    </row>
    <row r="109" spans="1:139" ht="15" customHeight="1" x14ac:dyDescent="0.25">
      <c r="A109" s="58"/>
      <c r="B109" s="63"/>
      <c r="C109" s="4" t="s">
        <v>38</v>
      </c>
      <c r="G109" s="74" t="s">
        <v>39</v>
      </c>
      <c r="H109" s="74" t="s">
        <v>40</v>
      </c>
      <c r="T109" s="74" t="s">
        <v>26</v>
      </c>
      <c r="U109" s="74"/>
      <c r="V109" s="74" t="s">
        <v>27</v>
      </c>
      <c r="W109" s="74" t="s">
        <v>28</v>
      </c>
      <c r="X109" s="74"/>
      <c r="Y109" s="63"/>
      <c r="Z109" s="4" t="s">
        <v>38</v>
      </c>
      <c r="AD109" s="74" t="s">
        <v>39</v>
      </c>
      <c r="AE109" s="74" t="s">
        <v>40</v>
      </c>
      <c r="AQ109" s="74" t="s">
        <v>26</v>
      </c>
      <c r="AR109" s="74"/>
      <c r="AS109" s="74" t="s">
        <v>27</v>
      </c>
      <c r="AT109" s="74" t="s">
        <v>28</v>
      </c>
      <c r="AU109" s="74"/>
      <c r="AV109" s="63"/>
      <c r="AW109" s="4" t="s">
        <v>38</v>
      </c>
      <c r="BA109" s="74" t="s">
        <v>39</v>
      </c>
      <c r="BB109" s="74" t="s">
        <v>40</v>
      </c>
      <c r="BN109" s="74" t="s">
        <v>26</v>
      </c>
      <c r="BO109" s="74"/>
      <c r="BP109" s="74" t="s">
        <v>27</v>
      </c>
      <c r="BQ109" s="74" t="s">
        <v>28</v>
      </c>
      <c r="BR109" s="74"/>
      <c r="BS109" s="63"/>
      <c r="BT109" s="4" t="s">
        <v>38</v>
      </c>
      <c r="BX109" s="74" t="s">
        <v>39</v>
      </c>
      <c r="BY109" s="74" t="s">
        <v>40</v>
      </c>
      <c r="CK109" s="74" t="s">
        <v>26</v>
      </c>
      <c r="CL109" s="74"/>
      <c r="CM109" s="74" t="s">
        <v>27</v>
      </c>
      <c r="CN109" s="74" t="s">
        <v>28</v>
      </c>
      <c r="CO109" s="74"/>
      <c r="CP109" s="63"/>
      <c r="CQ109" s="4" t="s">
        <v>38</v>
      </c>
      <c r="CU109" s="74" t="s">
        <v>39</v>
      </c>
      <c r="CV109" s="74" t="s">
        <v>40</v>
      </c>
      <c r="DH109" s="74" t="s">
        <v>26</v>
      </c>
      <c r="DI109" s="74"/>
      <c r="DJ109" s="74" t="s">
        <v>27</v>
      </c>
      <c r="DK109" s="74" t="s">
        <v>28</v>
      </c>
      <c r="DL109" s="7"/>
      <c r="DM109" s="63"/>
      <c r="DN109" s="4" t="s">
        <v>38</v>
      </c>
      <c r="DR109" s="74" t="s">
        <v>39</v>
      </c>
      <c r="DS109" s="74" t="s">
        <v>40</v>
      </c>
      <c r="EE109" s="74" t="s">
        <v>26</v>
      </c>
      <c r="EF109" s="74"/>
      <c r="EG109" s="74" t="s">
        <v>27</v>
      </c>
      <c r="EH109" s="74" t="s">
        <v>28</v>
      </c>
      <c r="EI109" s="62"/>
    </row>
    <row r="110" spans="1:139" ht="15" customHeight="1" x14ac:dyDescent="0.25">
      <c r="A110" s="58"/>
      <c r="B110" s="58"/>
      <c r="C110" s="103" t="s">
        <v>41</v>
      </c>
      <c r="D110" s="94"/>
      <c r="E110" s="94"/>
      <c r="F110" s="94"/>
      <c r="G110" s="99"/>
      <c r="H110" s="95"/>
      <c r="T110" s="67">
        <f>IFERROR(G110*H110,0)</f>
        <v>0</v>
      </c>
      <c r="U110" s="7"/>
      <c r="V110" s="102"/>
      <c r="W110" s="68" t="str">
        <f t="shared" ref="W110:W115" si="59">IFERROR(IF(ISNUMBER(V110),V110/T110,""),"-")</f>
        <v/>
      </c>
      <c r="Y110" s="58"/>
      <c r="Z110" s="103" t="s">
        <v>41</v>
      </c>
      <c r="AA110" s="94"/>
      <c r="AB110" s="94"/>
      <c r="AC110" s="94"/>
      <c r="AD110" s="99"/>
      <c r="AE110" s="95"/>
      <c r="AQ110" s="67">
        <f>IFERROR(AD110*AE110,0)</f>
        <v>0</v>
      </c>
      <c r="AR110" s="7"/>
      <c r="AS110" s="102"/>
      <c r="AT110" s="68" t="str">
        <f t="shared" ref="AT110:AT115" si="60">IFERROR(IF(ISNUMBER(AS110),AS110/AQ110,""),"-")</f>
        <v/>
      </c>
      <c r="AV110" s="58"/>
      <c r="AW110" s="103" t="s">
        <v>41</v>
      </c>
      <c r="AX110" s="94"/>
      <c r="AY110" s="94"/>
      <c r="AZ110" s="94"/>
      <c r="BA110" s="99"/>
      <c r="BB110" s="95"/>
      <c r="BN110" s="67">
        <f>IFERROR(BA110*BB110,0)</f>
        <v>0</v>
      </c>
      <c r="BO110" s="7"/>
      <c r="BP110" s="102"/>
      <c r="BQ110" s="68" t="str">
        <f t="shared" ref="BQ110:BQ115" si="61">IFERROR(IF(ISNUMBER(BP110),BP110/BN110,""),"-")</f>
        <v/>
      </c>
      <c r="BS110" s="58"/>
      <c r="BT110" s="103" t="s">
        <v>41</v>
      </c>
      <c r="BU110" s="94"/>
      <c r="BV110" s="94"/>
      <c r="BW110" s="94"/>
      <c r="BX110" s="99"/>
      <c r="BY110" s="95"/>
      <c r="CK110" s="67">
        <f>IFERROR(BX110*BY110,0)</f>
        <v>0</v>
      </c>
      <c r="CL110" s="7"/>
      <c r="CM110" s="102"/>
      <c r="CN110" s="68" t="str">
        <f t="shared" ref="CN110:CN115" si="62">IFERROR(IF(ISNUMBER(CM110),CM110/CK110,""),"-")</f>
        <v/>
      </c>
      <c r="CO110" s="7"/>
      <c r="CP110" s="58"/>
      <c r="CQ110" s="103" t="s">
        <v>41</v>
      </c>
      <c r="CR110" s="94"/>
      <c r="CS110" s="94"/>
      <c r="CT110" s="94"/>
      <c r="CU110" s="99"/>
      <c r="CV110" s="95"/>
      <c r="DH110" s="67">
        <f>IFERROR(CU110*CV110,0)</f>
        <v>0</v>
      </c>
      <c r="DI110" s="7"/>
      <c r="DJ110" s="102"/>
      <c r="DK110" s="68" t="str">
        <f t="shared" ref="DK110:DK115" si="63">IFERROR(IF(ISNUMBER(DJ110),DJ110/DH110,""),"-")</f>
        <v/>
      </c>
      <c r="DL110" s="7"/>
      <c r="DM110" s="58"/>
      <c r="DN110" s="103" t="s">
        <v>41</v>
      </c>
      <c r="DO110" s="94"/>
      <c r="DP110" s="94"/>
      <c r="DQ110" s="94"/>
      <c r="DR110" s="99"/>
      <c r="DS110" s="95"/>
      <c r="EE110" s="67">
        <f>IFERROR(DR110*DS110,0)</f>
        <v>0</v>
      </c>
      <c r="EF110" s="7"/>
      <c r="EG110" s="102"/>
      <c r="EH110" s="68" t="str">
        <f t="shared" ref="EH110:EH115" si="64">IFERROR(IF(ISNUMBER(EG110),EG110/EE110,""),"-")</f>
        <v/>
      </c>
      <c r="EI110" s="62"/>
    </row>
    <row r="111" spans="1:139" ht="15" customHeight="1" x14ac:dyDescent="0.25">
      <c r="A111" s="58"/>
      <c r="B111" s="58"/>
      <c r="C111" s="93"/>
      <c r="D111" s="94"/>
      <c r="E111" s="94"/>
      <c r="F111" s="94"/>
      <c r="G111" s="104"/>
      <c r="H111" s="107"/>
      <c r="T111" s="67">
        <f t="shared" ref="T111:T114" si="65">IFERROR(G111*H111,0)</f>
        <v>0</v>
      </c>
      <c r="U111" s="7"/>
      <c r="V111" s="102"/>
      <c r="W111" s="68" t="str">
        <f t="shared" si="59"/>
        <v/>
      </c>
      <c r="Y111" s="58"/>
      <c r="Z111" s="93"/>
      <c r="AA111" s="94"/>
      <c r="AB111" s="94"/>
      <c r="AC111" s="94"/>
      <c r="AD111" s="104"/>
      <c r="AE111" s="107"/>
      <c r="AQ111" s="67">
        <f t="shared" ref="AQ111:AQ114" si="66">IFERROR(AD111*AE111,0)</f>
        <v>0</v>
      </c>
      <c r="AR111" s="7"/>
      <c r="AS111" s="102"/>
      <c r="AT111" s="68" t="str">
        <f t="shared" si="60"/>
        <v/>
      </c>
      <c r="AV111" s="58"/>
      <c r="AW111" s="93"/>
      <c r="AX111" s="94"/>
      <c r="AY111" s="94"/>
      <c r="AZ111" s="94"/>
      <c r="BA111" s="104"/>
      <c r="BB111" s="107"/>
      <c r="BN111" s="67">
        <f t="shared" ref="BN111:BN114" si="67">IFERROR(BA111*BB111,0)</f>
        <v>0</v>
      </c>
      <c r="BO111" s="7"/>
      <c r="BP111" s="102"/>
      <c r="BQ111" s="68" t="str">
        <f t="shared" si="61"/>
        <v/>
      </c>
      <c r="BS111" s="58"/>
      <c r="BT111" s="93"/>
      <c r="BU111" s="94"/>
      <c r="BV111" s="94"/>
      <c r="BW111" s="94"/>
      <c r="BX111" s="104"/>
      <c r="BY111" s="107"/>
      <c r="CK111" s="67">
        <f t="shared" ref="CK111:CK114" si="68">IFERROR(BX111*BY111,0)</f>
        <v>0</v>
      </c>
      <c r="CL111" s="7"/>
      <c r="CM111" s="102"/>
      <c r="CN111" s="68" t="str">
        <f t="shared" si="62"/>
        <v/>
      </c>
      <c r="CO111" s="7"/>
      <c r="CP111" s="58"/>
      <c r="CQ111" s="93"/>
      <c r="CR111" s="94"/>
      <c r="CS111" s="94"/>
      <c r="CT111" s="94"/>
      <c r="CU111" s="104"/>
      <c r="CV111" s="107"/>
      <c r="DH111" s="67">
        <f t="shared" ref="DH111:DH114" si="69">IFERROR(CU111*CV111,0)</f>
        <v>0</v>
      </c>
      <c r="DI111" s="7"/>
      <c r="DJ111" s="102"/>
      <c r="DK111" s="68" t="str">
        <f t="shared" si="63"/>
        <v/>
      </c>
      <c r="DL111" s="7"/>
      <c r="DM111" s="58"/>
      <c r="DN111" s="93"/>
      <c r="DO111" s="94"/>
      <c r="DP111" s="94"/>
      <c r="DQ111" s="94"/>
      <c r="DR111" s="104"/>
      <c r="DS111" s="107"/>
      <c r="EE111" s="67">
        <f t="shared" ref="EE111:EE114" si="70">IFERROR(DR111*DS111,0)</f>
        <v>0</v>
      </c>
      <c r="EF111" s="7"/>
      <c r="EG111" s="102"/>
      <c r="EH111" s="68" t="str">
        <f t="shared" si="64"/>
        <v/>
      </c>
      <c r="EI111" s="62"/>
    </row>
    <row r="112" spans="1:139" ht="15" customHeight="1" x14ac:dyDescent="0.25">
      <c r="A112" s="58"/>
      <c r="B112" s="58"/>
      <c r="C112" s="93"/>
      <c r="D112" s="94"/>
      <c r="E112" s="94"/>
      <c r="F112" s="94"/>
      <c r="G112" s="104"/>
      <c r="H112" s="107"/>
      <c r="T112" s="67">
        <f t="shared" si="65"/>
        <v>0</v>
      </c>
      <c r="U112" s="7"/>
      <c r="V112" s="102"/>
      <c r="W112" s="68" t="str">
        <f t="shared" si="59"/>
        <v/>
      </c>
      <c r="Y112" s="58"/>
      <c r="Z112" s="93"/>
      <c r="AA112" s="94"/>
      <c r="AB112" s="94"/>
      <c r="AC112" s="94"/>
      <c r="AD112" s="104"/>
      <c r="AE112" s="107"/>
      <c r="AQ112" s="67">
        <f t="shared" si="66"/>
        <v>0</v>
      </c>
      <c r="AR112" s="7"/>
      <c r="AS112" s="102"/>
      <c r="AT112" s="68" t="str">
        <f t="shared" si="60"/>
        <v/>
      </c>
      <c r="AV112" s="58"/>
      <c r="AW112" s="93"/>
      <c r="AX112" s="94"/>
      <c r="AY112" s="94"/>
      <c r="AZ112" s="94"/>
      <c r="BA112" s="104"/>
      <c r="BB112" s="107"/>
      <c r="BN112" s="67">
        <f t="shared" si="67"/>
        <v>0</v>
      </c>
      <c r="BO112" s="7"/>
      <c r="BP112" s="102"/>
      <c r="BQ112" s="68" t="str">
        <f t="shared" si="61"/>
        <v/>
      </c>
      <c r="BS112" s="58"/>
      <c r="BT112" s="93"/>
      <c r="BU112" s="94"/>
      <c r="BV112" s="94"/>
      <c r="BW112" s="94"/>
      <c r="BX112" s="104"/>
      <c r="BY112" s="107"/>
      <c r="CK112" s="67">
        <f t="shared" si="68"/>
        <v>0</v>
      </c>
      <c r="CL112" s="7"/>
      <c r="CM112" s="102"/>
      <c r="CN112" s="68" t="str">
        <f t="shared" si="62"/>
        <v/>
      </c>
      <c r="CO112" s="7"/>
      <c r="CP112" s="58"/>
      <c r="CQ112" s="93"/>
      <c r="CR112" s="94"/>
      <c r="CS112" s="94"/>
      <c r="CT112" s="94"/>
      <c r="CU112" s="104"/>
      <c r="CV112" s="107"/>
      <c r="DH112" s="67">
        <f t="shared" si="69"/>
        <v>0</v>
      </c>
      <c r="DI112" s="7"/>
      <c r="DJ112" s="102"/>
      <c r="DK112" s="68" t="str">
        <f t="shared" si="63"/>
        <v/>
      </c>
      <c r="DL112" s="7"/>
      <c r="DM112" s="58"/>
      <c r="DN112" s="93"/>
      <c r="DO112" s="94"/>
      <c r="DP112" s="94"/>
      <c r="DQ112" s="94"/>
      <c r="DR112" s="104"/>
      <c r="DS112" s="107"/>
      <c r="EE112" s="67">
        <f t="shared" si="70"/>
        <v>0</v>
      </c>
      <c r="EF112" s="7"/>
      <c r="EG112" s="102"/>
      <c r="EH112" s="68" t="str">
        <f t="shared" si="64"/>
        <v/>
      </c>
      <c r="EI112" s="62"/>
    </row>
    <row r="113" spans="1:139" ht="15" customHeight="1" x14ac:dyDescent="0.25">
      <c r="A113" s="58"/>
      <c r="B113" s="58"/>
      <c r="C113" s="93"/>
      <c r="D113" s="94"/>
      <c r="E113" s="94"/>
      <c r="F113" s="94"/>
      <c r="G113" s="104"/>
      <c r="H113" s="107"/>
      <c r="T113" s="67">
        <f t="shared" si="65"/>
        <v>0</v>
      </c>
      <c r="U113" s="7"/>
      <c r="V113" s="102"/>
      <c r="W113" s="68" t="str">
        <f t="shared" si="59"/>
        <v/>
      </c>
      <c r="Y113" s="58"/>
      <c r="Z113" s="93"/>
      <c r="AA113" s="94"/>
      <c r="AB113" s="94"/>
      <c r="AC113" s="94"/>
      <c r="AD113" s="104"/>
      <c r="AE113" s="107"/>
      <c r="AQ113" s="67">
        <f t="shared" si="66"/>
        <v>0</v>
      </c>
      <c r="AR113" s="7"/>
      <c r="AS113" s="102"/>
      <c r="AT113" s="68" t="str">
        <f t="shared" si="60"/>
        <v/>
      </c>
      <c r="AV113" s="58"/>
      <c r="AW113" s="93"/>
      <c r="AX113" s="94"/>
      <c r="AY113" s="94"/>
      <c r="AZ113" s="94"/>
      <c r="BA113" s="104"/>
      <c r="BB113" s="107"/>
      <c r="BN113" s="67">
        <f t="shared" si="67"/>
        <v>0</v>
      </c>
      <c r="BO113" s="7"/>
      <c r="BP113" s="102"/>
      <c r="BQ113" s="68" t="str">
        <f t="shared" si="61"/>
        <v/>
      </c>
      <c r="BS113" s="58"/>
      <c r="BT113" s="93"/>
      <c r="BU113" s="94"/>
      <c r="BV113" s="94"/>
      <c r="BW113" s="94"/>
      <c r="BX113" s="104"/>
      <c r="BY113" s="107"/>
      <c r="CK113" s="67">
        <f t="shared" si="68"/>
        <v>0</v>
      </c>
      <c r="CL113" s="7"/>
      <c r="CM113" s="102"/>
      <c r="CN113" s="68" t="str">
        <f t="shared" si="62"/>
        <v/>
      </c>
      <c r="CO113" s="7"/>
      <c r="CP113" s="58"/>
      <c r="CQ113" s="93"/>
      <c r="CR113" s="94"/>
      <c r="CS113" s="94"/>
      <c r="CT113" s="94"/>
      <c r="CU113" s="104"/>
      <c r="CV113" s="107"/>
      <c r="DH113" s="67">
        <f t="shared" si="69"/>
        <v>0</v>
      </c>
      <c r="DI113" s="7"/>
      <c r="DJ113" s="102"/>
      <c r="DK113" s="68" t="str">
        <f t="shared" si="63"/>
        <v/>
      </c>
      <c r="DL113" s="7"/>
      <c r="DM113" s="58"/>
      <c r="DN113" s="93"/>
      <c r="DO113" s="94"/>
      <c r="DP113" s="94"/>
      <c r="DQ113" s="94"/>
      <c r="DR113" s="104"/>
      <c r="DS113" s="107"/>
      <c r="EE113" s="67">
        <f t="shared" si="70"/>
        <v>0</v>
      </c>
      <c r="EF113" s="7"/>
      <c r="EG113" s="102"/>
      <c r="EH113" s="68" t="str">
        <f t="shared" si="64"/>
        <v/>
      </c>
      <c r="EI113" s="62"/>
    </row>
    <row r="114" spans="1:139" ht="15" customHeight="1" x14ac:dyDescent="0.25">
      <c r="A114" s="58"/>
      <c r="B114" s="58"/>
      <c r="C114" s="93"/>
      <c r="D114" s="94"/>
      <c r="E114" s="94"/>
      <c r="F114" s="94"/>
      <c r="G114" s="104"/>
      <c r="H114" s="107"/>
      <c r="T114" s="67">
        <f t="shared" si="65"/>
        <v>0</v>
      </c>
      <c r="U114" s="7"/>
      <c r="V114" s="102"/>
      <c r="W114" s="68" t="str">
        <f t="shared" si="59"/>
        <v/>
      </c>
      <c r="Y114" s="58"/>
      <c r="Z114" s="93"/>
      <c r="AA114" s="94"/>
      <c r="AB114" s="94"/>
      <c r="AC114" s="94"/>
      <c r="AD114" s="104"/>
      <c r="AE114" s="107"/>
      <c r="AQ114" s="67">
        <f t="shared" si="66"/>
        <v>0</v>
      </c>
      <c r="AR114" s="7"/>
      <c r="AS114" s="102"/>
      <c r="AT114" s="68" t="str">
        <f t="shared" si="60"/>
        <v/>
      </c>
      <c r="AV114" s="58"/>
      <c r="AW114" s="93"/>
      <c r="AX114" s="94"/>
      <c r="AY114" s="94"/>
      <c r="AZ114" s="94"/>
      <c r="BA114" s="104"/>
      <c r="BB114" s="107"/>
      <c r="BN114" s="67">
        <f t="shared" si="67"/>
        <v>0</v>
      </c>
      <c r="BO114" s="7"/>
      <c r="BP114" s="102"/>
      <c r="BQ114" s="68" t="str">
        <f t="shared" si="61"/>
        <v/>
      </c>
      <c r="BS114" s="58"/>
      <c r="BT114" s="93"/>
      <c r="BU114" s="94"/>
      <c r="BV114" s="94"/>
      <c r="BW114" s="94"/>
      <c r="BX114" s="104"/>
      <c r="BY114" s="107"/>
      <c r="CK114" s="67">
        <f t="shared" si="68"/>
        <v>0</v>
      </c>
      <c r="CL114" s="7"/>
      <c r="CM114" s="102"/>
      <c r="CN114" s="68" t="str">
        <f t="shared" si="62"/>
        <v/>
      </c>
      <c r="CO114" s="7"/>
      <c r="CP114" s="58"/>
      <c r="CQ114" s="93"/>
      <c r="CR114" s="94"/>
      <c r="CS114" s="94"/>
      <c r="CT114" s="94"/>
      <c r="CU114" s="104"/>
      <c r="CV114" s="107"/>
      <c r="DH114" s="67">
        <f t="shared" si="69"/>
        <v>0</v>
      </c>
      <c r="DI114" s="7"/>
      <c r="DJ114" s="102"/>
      <c r="DK114" s="68" t="str">
        <f t="shared" si="63"/>
        <v/>
      </c>
      <c r="DL114" s="7"/>
      <c r="DM114" s="58"/>
      <c r="DN114" s="93"/>
      <c r="DO114" s="94"/>
      <c r="DP114" s="94"/>
      <c r="DQ114" s="94"/>
      <c r="DR114" s="104"/>
      <c r="DS114" s="107"/>
      <c r="EE114" s="67">
        <f t="shared" si="70"/>
        <v>0</v>
      </c>
      <c r="EF114" s="7"/>
      <c r="EG114" s="102"/>
      <c r="EH114" s="68" t="str">
        <f t="shared" si="64"/>
        <v/>
      </c>
      <c r="EI114" s="62"/>
    </row>
    <row r="115" spans="1:139" ht="15" customHeight="1" x14ac:dyDescent="0.25">
      <c r="A115" s="58"/>
      <c r="B115" s="58"/>
      <c r="R115" s="21" t="s">
        <v>30</v>
      </c>
      <c r="T115" s="69">
        <f>SUM(T110:T114)</f>
        <v>0</v>
      </c>
      <c r="U115" s="70"/>
      <c r="V115" s="71">
        <f>SUM(V110:V114)</f>
        <v>0</v>
      </c>
      <c r="W115" s="68" t="str">
        <f t="shared" si="59"/>
        <v>-</v>
      </c>
      <c r="Y115" s="58"/>
      <c r="AO115" s="21" t="s">
        <v>30</v>
      </c>
      <c r="AQ115" s="69">
        <f>SUM(AQ110:AQ114)</f>
        <v>0</v>
      </c>
      <c r="AR115" s="70"/>
      <c r="AS115" s="71">
        <f>SUM(AS110:AS114)</f>
        <v>0</v>
      </c>
      <c r="AT115" s="68" t="str">
        <f t="shared" si="60"/>
        <v>-</v>
      </c>
      <c r="AV115" s="58"/>
      <c r="BL115" s="21" t="s">
        <v>30</v>
      </c>
      <c r="BN115" s="69">
        <f>SUM(BN110:BN114)</f>
        <v>0</v>
      </c>
      <c r="BO115" s="70"/>
      <c r="BP115" s="71">
        <f>SUM(BP110:BP114)</f>
        <v>0</v>
      </c>
      <c r="BQ115" s="68" t="str">
        <f t="shared" si="61"/>
        <v>-</v>
      </c>
      <c r="BS115" s="58"/>
      <c r="CI115" s="21" t="s">
        <v>30</v>
      </c>
      <c r="CK115" s="69">
        <f>SUM(CK110:CK114)</f>
        <v>0</v>
      </c>
      <c r="CL115" s="70"/>
      <c r="CM115" s="71">
        <f>SUM(CM110:CM114)</f>
        <v>0</v>
      </c>
      <c r="CN115" s="68" t="str">
        <f t="shared" si="62"/>
        <v>-</v>
      </c>
      <c r="CO115" s="7"/>
      <c r="CP115" s="58"/>
      <c r="DF115" s="21" t="s">
        <v>30</v>
      </c>
      <c r="DH115" s="69">
        <f>SUM(DH110:DH114)</f>
        <v>0</v>
      </c>
      <c r="DI115" s="70"/>
      <c r="DJ115" s="71">
        <f>SUM(DJ110:DJ114)</f>
        <v>0</v>
      </c>
      <c r="DK115" s="68" t="str">
        <f t="shared" si="63"/>
        <v>-</v>
      </c>
      <c r="DL115" s="7"/>
      <c r="DM115" s="58"/>
      <c r="EC115" s="21" t="s">
        <v>30</v>
      </c>
      <c r="EE115" s="69">
        <f>SUM(EE110:EE114)</f>
        <v>0</v>
      </c>
      <c r="EF115" s="70"/>
      <c r="EG115" s="71">
        <f>SUM(EG110:EG114)</f>
        <v>0</v>
      </c>
      <c r="EH115" s="68" t="str">
        <f t="shared" si="64"/>
        <v>-</v>
      </c>
      <c r="EI115" s="62"/>
    </row>
    <row r="116" spans="1:139" ht="15" customHeight="1" x14ac:dyDescent="0.25">
      <c r="A116" s="58"/>
      <c r="B116" s="58"/>
      <c r="Y116" s="58"/>
      <c r="AV116" s="58"/>
      <c r="BS116" s="58"/>
      <c r="CO116" s="7"/>
      <c r="CP116" s="58"/>
      <c r="DL116" s="7"/>
      <c r="DM116" s="58"/>
      <c r="EI116" s="62"/>
    </row>
    <row r="117" spans="1:139" ht="15" customHeight="1" x14ac:dyDescent="0.25">
      <c r="A117" s="58"/>
      <c r="B117" s="59"/>
      <c r="C117" s="9" t="s">
        <v>107</v>
      </c>
      <c r="D117" s="5"/>
      <c r="E117" s="5"/>
      <c r="F117" s="5"/>
      <c r="G117" s="5"/>
      <c r="H117" s="5"/>
      <c r="I117" s="5"/>
      <c r="J117" s="5"/>
      <c r="K117" s="5"/>
      <c r="L117" s="5"/>
      <c r="M117" s="5"/>
      <c r="N117" s="5"/>
      <c r="O117" s="5"/>
      <c r="P117" s="5"/>
      <c r="Q117" s="20"/>
      <c r="R117" s="20"/>
      <c r="S117" s="5"/>
      <c r="T117" s="5"/>
      <c r="Y117" s="59"/>
      <c r="Z117" s="9" t="s">
        <v>107</v>
      </c>
      <c r="AA117" s="5"/>
      <c r="AB117" s="5"/>
      <c r="AC117" s="5"/>
      <c r="AD117" s="5"/>
      <c r="AE117" s="5"/>
      <c r="AF117" s="5"/>
      <c r="AG117" s="5"/>
      <c r="AH117" s="5"/>
      <c r="AI117" s="5"/>
      <c r="AJ117" s="5"/>
      <c r="AK117" s="5"/>
      <c r="AL117" s="5"/>
      <c r="AM117" s="5"/>
      <c r="AN117" s="5"/>
      <c r="AO117" s="5"/>
      <c r="AP117" s="5"/>
      <c r="AQ117" s="5"/>
      <c r="AV117" s="59"/>
      <c r="AW117" s="9" t="s">
        <v>107</v>
      </c>
      <c r="AX117" s="5"/>
      <c r="AY117" s="5"/>
      <c r="AZ117" s="5"/>
      <c r="BA117" s="5"/>
      <c r="BB117" s="5"/>
      <c r="BC117" s="5"/>
      <c r="BD117" s="5"/>
      <c r="BE117" s="5"/>
      <c r="BF117" s="5"/>
      <c r="BG117" s="5"/>
      <c r="BH117" s="5"/>
      <c r="BI117" s="5"/>
      <c r="BJ117" s="5"/>
      <c r="BK117" s="5"/>
      <c r="BL117" s="5"/>
      <c r="BM117" s="5"/>
      <c r="BN117" s="5"/>
      <c r="BS117" s="59"/>
      <c r="BT117" s="9" t="s">
        <v>107</v>
      </c>
      <c r="BU117" s="5"/>
      <c r="BV117" s="5"/>
      <c r="BW117" s="5"/>
      <c r="BX117" s="5"/>
      <c r="BY117" s="5"/>
      <c r="BZ117" s="5"/>
      <c r="CA117" s="5"/>
      <c r="CB117" s="5"/>
      <c r="CC117" s="5"/>
      <c r="CD117" s="5"/>
      <c r="CE117" s="5"/>
      <c r="CF117" s="5"/>
      <c r="CG117" s="5"/>
      <c r="CH117" s="5"/>
      <c r="CI117" s="5"/>
      <c r="CJ117" s="5"/>
      <c r="CK117" s="5"/>
      <c r="CP117" s="59"/>
      <c r="CQ117" s="9" t="s">
        <v>107</v>
      </c>
      <c r="CR117" s="5"/>
      <c r="CS117" s="5"/>
      <c r="CT117" s="5"/>
      <c r="CU117" s="5"/>
      <c r="CV117" s="5"/>
      <c r="CW117" s="5"/>
      <c r="CX117" s="5"/>
      <c r="CY117" s="5"/>
      <c r="CZ117" s="5"/>
      <c r="DA117" s="5"/>
      <c r="DB117" s="5"/>
      <c r="DC117" s="5"/>
      <c r="DD117" s="5"/>
      <c r="DE117" s="5"/>
      <c r="DF117" s="5"/>
      <c r="DG117" s="5"/>
      <c r="DH117" s="5"/>
      <c r="DL117" s="7"/>
      <c r="DM117" s="59"/>
      <c r="DN117" s="9" t="s">
        <v>107</v>
      </c>
      <c r="DO117" s="5"/>
      <c r="DP117" s="5"/>
      <c r="DQ117" s="5"/>
      <c r="DR117" s="5"/>
      <c r="DS117" s="5"/>
      <c r="DT117" s="5"/>
      <c r="DU117" s="5"/>
      <c r="DV117" s="5"/>
      <c r="DW117" s="5"/>
      <c r="DX117" s="5"/>
      <c r="DY117" s="5"/>
      <c r="DZ117" s="5"/>
      <c r="EA117" s="5"/>
      <c r="EB117" s="5"/>
      <c r="EC117" s="5"/>
      <c r="ED117" s="5"/>
      <c r="EE117" s="5"/>
      <c r="EI117" s="62"/>
    </row>
    <row r="118" spans="1:139" ht="15" customHeight="1" x14ac:dyDescent="0.25">
      <c r="A118" s="58"/>
      <c r="B118" s="63"/>
      <c r="C118" s="4" t="s">
        <v>201</v>
      </c>
      <c r="G118" s="4" t="s">
        <v>206</v>
      </c>
      <c r="I118" s="4" t="s">
        <v>42</v>
      </c>
      <c r="K118" s="4" t="s">
        <v>150</v>
      </c>
      <c r="M118" s="4" t="s">
        <v>83</v>
      </c>
      <c r="T118" s="74" t="s">
        <v>26</v>
      </c>
      <c r="U118" s="74"/>
      <c r="V118" s="74" t="s">
        <v>27</v>
      </c>
      <c r="W118" s="74" t="s">
        <v>28</v>
      </c>
      <c r="X118" s="74"/>
      <c r="Y118" s="63"/>
      <c r="Z118" s="4" t="s">
        <v>201</v>
      </c>
      <c r="AD118" s="4" t="s">
        <v>206</v>
      </c>
      <c r="AF118" s="4" t="s">
        <v>42</v>
      </c>
      <c r="AH118" s="4" t="s">
        <v>150</v>
      </c>
      <c r="AJ118" s="4" t="s">
        <v>83</v>
      </c>
      <c r="AQ118" s="74" t="s">
        <v>26</v>
      </c>
      <c r="AR118" s="74"/>
      <c r="AS118" s="74" t="s">
        <v>27</v>
      </c>
      <c r="AT118" s="74" t="s">
        <v>28</v>
      </c>
      <c r="AU118" s="74"/>
      <c r="AV118" s="63"/>
      <c r="AW118" s="4" t="s">
        <v>201</v>
      </c>
      <c r="BA118" s="4" t="s">
        <v>206</v>
      </c>
      <c r="BC118" s="4" t="s">
        <v>42</v>
      </c>
      <c r="BE118" s="4" t="s">
        <v>150</v>
      </c>
      <c r="BG118" s="4" t="s">
        <v>83</v>
      </c>
      <c r="BN118" s="74" t="s">
        <v>26</v>
      </c>
      <c r="BO118" s="74"/>
      <c r="BP118" s="74" t="s">
        <v>27</v>
      </c>
      <c r="BQ118" s="74" t="s">
        <v>28</v>
      </c>
      <c r="BR118" s="74"/>
      <c r="BS118" s="63"/>
      <c r="BT118" s="4" t="s">
        <v>201</v>
      </c>
      <c r="BX118" s="4" t="s">
        <v>206</v>
      </c>
      <c r="BZ118" s="4" t="s">
        <v>42</v>
      </c>
      <c r="CB118" s="4" t="s">
        <v>150</v>
      </c>
      <c r="CD118" s="4" t="s">
        <v>83</v>
      </c>
      <c r="CK118" s="74" t="s">
        <v>26</v>
      </c>
      <c r="CL118" s="74"/>
      <c r="CM118" s="74" t="s">
        <v>27</v>
      </c>
      <c r="CN118" s="74" t="s">
        <v>28</v>
      </c>
      <c r="CO118" s="74"/>
      <c r="CP118" s="63"/>
      <c r="CQ118" s="4" t="s">
        <v>201</v>
      </c>
      <c r="CU118" s="4" t="s">
        <v>206</v>
      </c>
      <c r="CW118" s="4" t="s">
        <v>42</v>
      </c>
      <c r="CY118" s="4" t="s">
        <v>150</v>
      </c>
      <c r="DA118" s="4" t="s">
        <v>83</v>
      </c>
      <c r="DH118" s="74" t="s">
        <v>26</v>
      </c>
      <c r="DI118" s="74"/>
      <c r="DJ118" s="74" t="s">
        <v>27</v>
      </c>
      <c r="DK118" s="74" t="s">
        <v>28</v>
      </c>
      <c r="DL118" s="7"/>
      <c r="DM118" s="63"/>
      <c r="DN118" s="4" t="s">
        <v>201</v>
      </c>
      <c r="DR118" s="4" t="s">
        <v>206</v>
      </c>
      <c r="DT118" s="4" t="s">
        <v>42</v>
      </c>
      <c r="DV118" s="4" t="s">
        <v>150</v>
      </c>
      <c r="DX118" s="4" t="s">
        <v>83</v>
      </c>
      <c r="EE118" s="74" t="s">
        <v>26</v>
      </c>
      <c r="EF118" s="74"/>
      <c r="EG118" s="74" t="s">
        <v>27</v>
      </c>
      <c r="EH118" s="74" t="s">
        <v>28</v>
      </c>
      <c r="EI118" s="62"/>
    </row>
    <row r="119" spans="1:139" ht="15" customHeight="1" x14ac:dyDescent="0.25">
      <c r="A119" s="58"/>
      <c r="B119" s="58"/>
      <c r="C119" s="93"/>
      <c r="D119" s="94"/>
      <c r="E119" s="94"/>
      <c r="F119" s="95"/>
      <c r="G119" s="102"/>
      <c r="I119" s="102"/>
      <c r="K119" s="104"/>
      <c r="M119" s="104"/>
      <c r="T119" s="77" cm="1">
        <f t="array" ref="T119">IFERROR(_xlfn.IFS(I119="",G119,I119&lt;&gt;"",(G119-I119)/(K119*12)*M119),"")</f>
        <v>0</v>
      </c>
      <c r="U119" s="7"/>
      <c r="V119" s="102"/>
      <c r="W119" s="68" t="str">
        <f t="shared" ref="W119:W129" si="71">IFERROR(IF(ISNUMBER(V119),V119/T119,""),"-")</f>
        <v/>
      </c>
      <c r="Y119" s="58"/>
      <c r="Z119" s="93"/>
      <c r="AA119" s="94"/>
      <c r="AB119" s="94"/>
      <c r="AC119" s="95"/>
      <c r="AD119" s="102"/>
      <c r="AF119" s="102"/>
      <c r="AH119" s="104"/>
      <c r="AJ119" s="104"/>
      <c r="AQ119" s="77" cm="1">
        <f t="array" ref="AQ119">IFERROR(_xlfn.IFS(AF119="",AD119,AF119&lt;&gt;"",(AD119-AF119)/(AH119*12)*AJ119),"")</f>
        <v>0</v>
      </c>
      <c r="AR119" s="7"/>
      <c r="AS119" s="102"/>
      <c r="AT119" s="68" t="str">
        <f t="shared" ref="AT119:AT129" si="72">IFERROR(IF(ISNUMBER(AS119),AS119/AQ119,""),"-")</f>
        <v/>
      </c>
      <c r="AV119" s="58"/>
      <c r="AW119" s="93"/>
      <c r="AX119" s="94"/>
      <c r="AY119" s="94"/>
      <c r="AZ119" s="95"/>
      <c r="BA119" s="102"/>
      <c r="BC119" s="102"/>
      <c r="BE119" s="104"/>
      <c r="BG119" s="104"/>
      <c r="BN119" s="77" cm="1">
        <f t="array" ref="BN119">IFERROR(_xlfn.IFS(BC119="",BA119,BC119&lt;&gt;"",(BA119-BC119)/(BE119*12)*BG119),"")</f>
        <v>0</v>
      </c>
      <c r="BO119" s="7"/>
      <c r="BP119" s="102"/>
      <c r="BQ119" s="68" t="str">
        <f t="shared" ref="BQ119:BQ129" si="73">IFERROR(IF(ISNUMBER(BP119),BP119/BN119,""),"-")</f>
        <v/>
      </c>
      <c r="BS119" s="58"/>
      <c r="BT119" s="93"/>
      <c r="BU119" s="94"/>
      <c r="BV119" s="94"/>
      <c r="BW119" s="95"/>
      <c r="BX119" s="102"/>
      <c r="BZ119" s="102"/>
      <c r="CB119" s="104"/>
      <c r="CD119" s="104"/>
      <c r="CK119" s="77" cm="1">
        <f t="array" ref="CK119">IFERROR(_xlfn.IFS(BZ119="",BX119,BZ119&lt;&gt;"",(BX119-BZ119)/(CB119*12)*CD119),"")</f>
        <v>0</v>
      </c>
      <c r="CL119" s="7"/>
      <c r="CM119" s="102"/>
      <c r="CN119" s="68" t="str">
        <f t="shared" ref="CN119:CN129" si="74">IFERROR(IF(ISNUMBER(CM119),CM119/CK119,""),"-")</f>
        <v/>
      </c>
      <c r="CO119" s="7"/>
      <c r="CP119" s="58"/>
      <c r="CQ119" s="93"/>
      <c r="CR119" s="94"/>
      <c r="CS119" s="94"/>
      <c r="CT119" s="95"/>
      <c r="CU119" s="102"/>
      <c r="CW119" s="102"/>
      <c r="CY119" s="104"/>
      <c r="DA119" s="104"/>
      <c r="DH119" s="77" cm="1">
        <f t="array" ref="DH119">IFERROR(_xlfn.IFS(CW119="",CU119,CW119&lt;&gt;"",(CU119-CW119)/(CY119*12)*DA119),"")</f>
        <v>0</v>
      </c>
      <c r="DI119" s="7"/>
      <c r="DJ119" s="102"/>
      <c r="DK119" s="68" t="str">
        <f t="shared" ref="DK119:DK129" si="75">IFERROR(IF(ISNUMBER(DJ119),DJ119/DH119,""),"-")</f>
        <v/>
      </c>
      <c r="DL119" s="7"/>
      <c r="DM119" s="58"/>
      <c r="DN119" s="93"/>
      <c r="DO119" s="94"/>
      <c r="DP119" s="94"/>
      <c r="DQ119" s="95"/>
      <c r="DR119" s="102"/>
      <c r="DT119" s="102"/>
      <c r="DV119" s="104"/>
      <c r="DX119" s="104"/>
      <c r="EE119" s="77" cm="1">
        <f t="array" ref="EE119">IFERROR(_xlfn.IFS(DT119="",DR119,DT119&lt;&gt;"",(DR119-DT119)/(DV119*12)*DX119),"")</f>
        <v>0</v>
      </c>
      <c r="EF119" s="7"/>
      <c r="EG119" s="102"/>
      <c r="EH119" s="68" t="str">
        <f t="shared" ref="EH119:EH129" si="76">IFERROR(IF(ISNUMBER(EG119),EG119/EE119,""),"-")</f>
        <v/>
      </c>
      <c r="EI119" s="62"/>
    </row>
    <row r="120" spans="1:139" ht="15" customHeight="1" x14ac:dyDescent="0.25">
      <c r="A120" s="58"/>
      <c r="B120" s="58"/>
      <c r="C120" s="93"/>
      <c r="D120" s="94"/>
      <c r="E120" s="94"/>
      <c r="F120" s="95"/>
      <c r="G120" s="102"/>
      <c r="I120" s="102"/>
      <c r="K120" s="104"/>
      <c r="M120" s="104"/>
      <c r="T120" s="77" cm="1">
        <f t="array" ref="T120">IFERROR(_xlfn.IFS(I120="",G120,I120&lt;&gt;"",(G120-I120)/(K120*12)*M120),"")</f>
        <v>0</v>
      </c>
      <c r="U120" s="7"/>
      <c r="V120" s="102"/>
      <c r="W120" s="68" t="str">
        <f t="shared" si="71"/>
        <v/>
      </c>
      <c r="Y120" s="58"/>
      <c r="Z120" s="93"/>
      <c r="AA120" s="94"/>
      <c r="AB120" s="94"/>
      <c r="AC120" s="95"/>
      <c r="AD120" s="102"/>
      <c r="AF120" s="102"/>
      <c r="AH120" s="104"/>
      <c r="AJ120" s="104"/>
      <c r="AQ120" s="77" cm="1">
        <f t="array" ref="AQ120">IFERROR(_xlfn.IFS(AF120="",AD120,AF120&lt;&gt;"",(AD120-AF120)/(AH120*12)*AJ120),"")</f>
        <v>0</v>
      </c>
      <c r="AR120" s="7"/>
      <c r="AS120" s="102"/>
      <c r="AT120" s="68" t="str">
        <f t="shared" si="72"/>
        <v/>
      </c>
      <c r="AV120" s="58"/>
      <c r="AW120" s="93"/>
      <c r="AX120" s="94"/>
      <c r="AY120" s="94"/>
      <c r="AZ120" s="95"/>
      <c r="BA120" s="102"/>
      <c r="BC120" s="102"/>
      <c r="BE120" s="104"/>
      <c r="BG120" s="104"/>
      <c r="BN120" s="77" cm="1">
        <f t="array" ref="BN120">IFERROR(_xlfn.IFS(BC120="",BA120,BC120&lt;&gt;"",(BA120-BC120)/(BE120*12)*BG120),"")</f>
        <v>0</v>
      </c>
      <c r="BO120" s="7"/>
      <c r="BP120" s="102"/>
      <c r="BQ120" s="68" t="str">
        <f t="shared" si="73"/>
        <v/>
      </c>
      <c r="BS120" s="58"/>
      <c r="BT120" s="93"/>
      <c r="BU120" s="94"/>
      <c r="BV120" s="94"/>
      <c r="BW120" s="95"/>
      <c r="BX120" s="102"/>
      <c r="BZ120" s="102"/>
      <c r="CB120" s="104"/>
      <c r="CD120" s="104"/>
      <c r="CK120" s="77" cm="1">
        <f t="array" ref="CK120">IFERROR(_xlfn.IFS(BZ120="",BX120,BZ120&lt;&gt;"",(BX120-BZ120)/(CB120*12)*CD120),"")</f>
        <v>0</v>
      </c>
      <c r="CL120" s="7"/>
      <c r="CM120" s="102"/>
      <c r="CN120" s="68" t="str">
        <f t="shared" si="74"/>
        <v/>
      </c>
      <c r="CO120" s="7"/>
      <c r="CP120" s="58"/>
      <c r="CQ120" s="93"/>
      <c r="CR120" s="94"/>
      <c r="CS120" s="94"/>
      <c r="CT120" s="95"/>
      <c r="CU120" s="102"/>
      <c r="CW120" s="102"/>
      <c r="CY120" s="104"/>
      <c r="DA120" s="104"/>
      <c r="DH120" s="77" cm="1">
        <f t="array" ref="DH120">IFERROR(_xlfn.IFS(CW120="",CU120,CW120&lt;&gt;"",(CU120-CW120)/(CY120*12)*DA120),"")</f>
        <v>0</v>
      </c>
      <c r="DI120" s="7"/>
      <c r="DJ120" s="102"/>
      <c r="DK120" s="68" t="str">
        <f t="shared" si="75"/>
        <v/>
      </c>
      <c r="DL120" s="7"/>
      <c r="DM120" s="58"/>
      <c r="DN120" s="93"/>
      <c r="DO120" s="94"/>
      <c r="DP120" s="94"/>
      <c r="DQ120" s="95"/>
      <c r="DR120" s="102"/>
      <c r="DT120" s="102"/>
      <c r="DV120" s="104"/>
      <c r="DX120" s="104"/>
      <c r="EE120" s="77" cm="1">
        <f t="array" ref="EE120">IFERROR(_xlfn.IFS(DT120="",DR120,DT120&lt;&gt;"",(DR120-DT120)/(DV120*12)*DX120),"")</f>
        <v>0</v>
      </c>
      <c r="EF120" s="7"/>
      <c r="EG120" s="102"/>
      <c r="EH120" s="68" t="str">
        <f t="shared" si="76"/>
        <v/>
      </c>
      <c r="EI120" s="62"/>
    </row>
    <row r="121" spans="1:139" ht="15" customHeight="1" x14ac:dyDescent="0.25">
      <c r="A121" s="58"/>
      <c r="B121" s="58"/>
      <c r="C121" s="93"/>
      <c r="D121" s="94"/>
      <c r="E121" s="94"/>
      <c r="F121" s="95"/>
      <c r="G121" s="102"/>
      <c r="I121" s="102"/>
      <c r="K121" s="104"/>
      <c r="M121" s="104"/>
      <c r="T121" s="77" cm="1">
        <f t="array" ref="T121">IFERROR(_xlfn.IFS(I121="",G121,I121&lt;&gt;"",(G121-I121)/(K121*12)*M121),"")</f>
        <v>0</v>
      </c>
      <c r="U121" s="7"/>
      <c r="V121" s="102"/>
      <c r="W121" s="68" t="str">
        <f t="shared" si="71"/>
        <v/>
      </c>
      <c r="Y121" s="58"/>
      <c r="Z121" s="93"/>
      <c r="AA121" s="94"/>
      <c r="AB121" s="94"/>
      <c r="AC121" s="95"/>
      <c r="AD121" s="102"/>
      <c r="AF121" s="102"/>
      <c r="AH121" s="104"/>
      <c r="AJ121" s="104"/>
      <c r="AQ121" s="77" cm="1">
        <f t="array" ref="AQ121">IFERROR(_xlfn.IFS(AF121="",AD121,AF121&lt;&gt;"",(AD121-AF121)/(AH121*12)*AJ121),"")</f>
        <v>0</v>
      </c>
      <c r="AR121" s="7"/>
      <c r="AS121" s="102"/>
      <c r="AT121" s="68" t="str">
        <f t="shared" si="72"/>
        <v/>
      </c>
      <c r="AV121" s="58"/>
      <c r="AW121" s="93"/>
      <c r="AX121" s="94"/>
      <c r="AY121" s="94"/>
      <c r="AZ121" s="95"/>
      <c r="BA121" s="102"/>
      <c r="BC121" s="102"/>
      <c r="BE121" s="104"/>
      <c r="BG121" s="104"/>
      <c r="BN121" s="77" cm="1">
        <f t="array" ref="BN121">IFERROR(_xlfn.IFS(BC121="",BA121,BC121&lt;&gt;"",(BA121-BC121)/(BE121*12)*BG121),"")</f>
        <v>0</v>
      </c>
      <c r="BO121" s="7"/>
      <c r="BP121" s="102"/>
      <c r="BQ121" s="68" t="str">
        <f t="shared" si="73"/>
        <v/>
      </c>
      <c r="BS121" s="58"/>
      <c r="BT121" s="93"/>
      <c r="BU121" s="94"/>
      <c r="BV121" s="94"/>
      <c r="BW121" s="95"/>
      <c r="BX121" s="102"/>
      <c r="BZ121" s="102"/>
      <c r="CB121" s="104"/>
      <c r="CD121" s="104"/>
      <c r="CK121" s="77" cm="1">
        <f t="array" ref="CK121">IFERROR(_xlfn.IFS(BZ121="",BX121,BZ121&lt;&gt;"",(BX121-BZ121)/(CB121*12)*CD121),"")</f>
        <v>0</v>
      </c>
      <c r="CL121" s="7"/>
      <c r="CM121" s="102"/>
      <c r="CN121" s="68" t="str">
        <f t="shared" si="74"/>
        <v/>
      </c>
      <c r="CO121" s="7"/>
      <c r="CP121" s="58"/>
      <c r="CQ121" s="93"/>
      <c r="CR121" s="94"/>
      <c r="CS121" s="94"/>
      <c r="CT121" s="95"/>
      <c r="CU121" s="102"/>
      <c r="CW121" s="102"/>
      <c r="CY121" s="104"/>
      <c r="DA121" s="104"/>
      <c r="DH121" s="77" cm="1">
        <f t="array" ref="DH121">IFERROR(_xlfn.IFS(CW121="",CU121,CW121&lt;&gt;"",(CU121-CW121)/(CY121*12)*DA121),"")</f>
        <v>0</v>
      </c>
      <c r="DI121" s="7"/>
      <c r="DJ121" s="102"/>
      <c r="DK121" s="68" t="str">
        <f t="shared" si="75"/>
        <v/>
      </c>
      <c r="DL121" s="7"/>
      <c r="DM121" s="58"/>
      <c r="DN121" s="93"/>
      <c r="DO121" s="94"/>
      <c r="DP121" s="94"/>
      <c r="DQ121" s="95"/>
      <c r="DR121" s="102"/>
      <c r="DT121" s="102"/>
      <c r="DV121" s="104"/>
      <c r="DX121" s="104"/>
      <c r="EE121" s="77" cm="1">
        <f t="array" ref="EE121">IFERROR(_xlfn.IFS(DT121="",DR121,DT121&lt;&gt;"",(DR121-DT121)/(DV121*12)*DX121),"")</f>
        <v>0</v>
      </c>
      <c r="EF121" s="7"/>
      <c r="EG121" s="102"/>
      <c r="EH121" s="68" t="str">
        <f t="shared" si="76"/>
        <v/>
      </c>
      <c r="EI121" s="62"/>
    </row>
    <row r="122" spans="1:139" ht="15" customHeight="1" x14ac:dyDescent="0.25">
      <c r="A122" s="58"/>
      <c r="B122" s="58"/>
      <c r="C122" s="93"/>
      <c r="D122" s="94"/>
      <c r="E122" s="94"/>
      <c r="F122" s="95"/>
      <c r="G122" s="102"/>
      <c r="I122" s="102"/>
      <c r="K122" s="104"/>
      <c r="M122" s="104"/>
      <c r="T122" s="77" cm="1">
        <f t="array" ref="T122">IFERROR(_xlfn.IFS(I122="",G122,I122&lt;&gt;"",(G122-I122)/(K122*12)*M122),"")</f>
        <v>0</v>
      </c>
      <c r="U122" s="7"/>
      <c r="V122" s="102"/>
      <c r="W122" s="68" t="str">
        <f t="shared" si="71"/>
        <v/>
      </c>
      <c r="Y122" s="58"/>
      <c r="Z122" s="93"/>
      <c r="AA122" s="94"/>
      <c r="AB122" s="94"/>
      <c r="AC122" s="95"/>
      <c r="AD122" s="102"/>
      <c r="AF122" s="102"/>
      <c r="AH122" s="104"/>
      <c r="AJ122" s="104"/>
      <c r="AQ122" s="77" cm="1">
        <f t="array" ref="AQ122">IFERROR(_xlfn.IFS(AF122="",AD122,AF122&lt;&gt;"",(AD122-AF122)/(AH122*12)*AJ122),"")</f>
        <v>0</v>
      </c>
      <c r="AR122" s="7"/>
      <c r="AS122" s="102"/>
      <c r="AT122" s="68" t="str">
        <f t="shared" si="72"/>
        <v/>
      </c>
      <c r="AV122" s="58"/>
      <c r="AW122" s="93"/>
      <c r="AX122" s="94"/>
      <c r="AY122" s="94"/>
      <c r="AZ122" s="95"/>
      <c r="BA122" s="102"/>
      <c r="BC122" s="102"/>
      <c r="BE122" s="104"/>
      <c r="BG122" s="104"/>
      <c r="BN122" s="77" cm="1">
        <f t="array" ref="BN122">IFERROR(_xlfn.IFS(BC122="",BA122,BC122&lt;&gt;"",(BA122-BC122)/(BE122*12)*BG122),"")</f>
        <v>0</v>
      </c>
      <c r="BO122" s="7"/>
      <c r="BP122" s="102"/>
      <c r="BQ122" s="68" t="str">
        <f t="shared" si="73"/>
        <v/>
      </c>
      <c r="BS122" s="58"/>
      <c r="BT122" s="93"/>
      <c r="BU122" s="94"/>
      <c r="BV122" s="94"/>
      <c r="BW122" s="95"/>
      <c r="BX122" s="102"/>
      <c r="BZ122" s="102"/>
      <c r="CB122" s="104"/>
      <c r="CD122" s="104"/>
      <c r="CK122" s="77" cm="1">
        <f t="array" ref="CK122">IFERROR(_xlfn.IFS(BZ122="",BX122,BZ122&lt;&gt;"",(BX122-BZ122)/(CB122*12)*CD122),"")</f>
        <v>0</v>
      </c>
      <c r="CL122" s="7"/>
      <c r="CM122" s="102"/>
      <c r="CN122" s="68" t="str">
        <f t="shared" si="74"/>
        <v/>
      </c>
      <c r="CO122" s="7"/>
      <c r="CP122" s="58"/>
      <c r="CQ122" s="93"/>
      <c r="CR122" s="94"/>
      <c r="CS122" s="94"/>
      <c r="CT122" s="95"/>
      <c r="CU122" s="102"/>
      <c r="CW122" s="102"/>
      <c r="CY122" s="104"/>
      <c r="DA122" s="104"/>
      <c r="DH122" s="77" cm="1">
        <f t="array" ref="DH122">IFERROR(_xlfn.IFS(CW122="",CU122,CW122&lt;&gt;"",(CU122-CW122)/(CY122*12)*DA122),"")</f>
        <v>0</v>
      </c>
      <c r="DI122" s="7"/>
      <c r="DJ122" s="102"/>
      <c r="DK122" s="68" t="str">
        <f t="shared" si="75"/>
        <v/>
      </c>
      <c r="DL122" s="7"/>
      <c r="DM122" s="58"/>
      <c r="DN122" s="93"/>
      <c r="DO122" s="94"/>
      <c r="DP122" s="94"/>
      <c r="DQ122" s="95"/>
      <c r="DR122" s="102"/>
      <c r="DT122" s="102"/>
      <c r="DV122" s="104"/>
      <c r="DX122" s="104"/>
      <c r="EE122" s="77" cm="1">
        <f t="array" ref="EE122">IFERROR(_xlfn.IFS(DT122="",DR122,DT122&lt;&gt;"",(DR122-DT122)/(DV122*12)*DX122),"")</f>
        <v>0</v>
      </c>
      <c r="EF122" s="7"/>
      <c r="EG122" s="102"/>
      <c r="EH122" s="68" t="str">
        <f t="shared" si="76"/>
        <v/>
      </c>
      <c r="EI122" s="62"/>
    </row>
    <row r="123" spans="1:139" ht="15" customHeight="1" x14ac:dyDescent="0.25">
      <c r="A123" s="58"/>
      <c r="B123" s="58"/>
      <c r="C123" s="93"/>
      <c r="D123" s="94"/>
      <c r="E123" s="94"/>
      <c r="F123" s="95"/>
      <c r="G123" s="102"/>
      <c r="I123" s="102"/>
      <c r="K123" s="104"/>
      <c r="M123" s="104"/>
      <c r="T123" s="77" cm="1">
        <f t="array" ref="T123">IFERROR(_xlfn.IFS(I123="",G123,I123&lt;&gt;"",(G123-I123)/(K123*12)*M123),"")</f>
        <v>0</v>
      </c>
      <c r="U123" s="7"/>
      <c r="V123" s="102"/>
      <c r="W123" s="68" t="str">
        <f t="shared" si="71"/>
        <v/>
      </c>
      <c r="Y123" s="58"/>
      <c r="Z123" s="93"/>
      <c r="AA123" s="94"/>
      <c r="AB123" s="94"/>
      <c r="AC123" s="95"/>
      <c r="AD123" s="102"/>
      <c r="AF123" s="102"/>
      <c r="AH123" s="104"/>
      <c r="AJ123" s="104"/>
      <c r="AQ123" s="77" cm="1">
        <f t="array" ref="AQ123">IFERROR(_xlfn.IFS(AF123="",AD123,AF123&lt;&gt;"",(AD123-AF123)/(AH123*12)*AJ123),"")</f>
        <v>0</v>
      </c>
      <c r="AR123" s="7"/>
      <c r="AS123" s="102"/>
      <c r="AT123" s="68" t="str">
        <f t="shared" si="72"/>
        <v/>
      </c>
      <c r="AV123" s="58"/>
      <c r="AW123" s="93"/>
      <c r="AX123" s="94"/>
      <c r="AY123" s="94"/>
      <c r="AZ123" s="95"/>
      <c r="BA123" s="102"/>
      <c r="BC123" s="102"/>
      <c r="BE123" s="104"/>
      <c r="BG123" s="104"/>
      <c r="BN123" s="77" cm="1">
        <f t="array" ref="BN123">IFERROR(_xlfn.IFS(BC123="",BA123,BC123&lt;&gt;"",(BA123-BC123)/(BE123*12)*BG123),"")</f>
        <v>0</v>
      </c>
      <c r="BO123" s="7"/>
      <c r="BP123" s="102"/>
      <c r="BQ123" s="68" t="str">
        <f t="shared" si="73"/>
        <v/>
      </c>
      <c r="BS123" s="58"/>
      <c r="BT123" s="93"/>
      <c r="BU123" s="94"/>
      <c r="BV123" s="94"/>
      <c r="BW123" s="95"/>
      <c r="BX123" s="102"/>
      <c r="BZ123" s="102"/>
      <c r="CB123" s="104"/>
      <c r="CD123" s="104"/>
      <c r="CK123" s="77" cm="1">
        <f t="array" ref="CK123">IFERROR(_xlfn.IFS(BZ123="",BX123,BZ123&lt;&gt;"",(BX123-BZ123)/(CB123*12)*CD123),"")</f>
        <v>0</v>
      </c>
      <c r="CL123" s="7"/>
      <c r="CM123" s="102"/>
      <c r="CN123" s="68" t="str">
        <f t="shared" si="74"/>
        <v/>
      </c>
      <c r="CO123" s="7"/>
      <c r="CP123" s="58"/>
      <c r="CQ123" s="93"/>
      <c r="CR123" s="94"/>
      <c r="CS123" s="94"/>
      <c r="CT123" s="95"/>
      <c r="CU123" s="102"/>
      <c r="CW123" s="102"/>
      <c r="CY123" s="104"/>
      <c r="DA123" s="104"/>
      <c r="DH123" s="77" cm="1">
        <f t="array" ref="DH123">IFERROR(_xlfn.IFS(CW123="",CU123,CW123&lt;&gt;"",(CU123-CW123)/(CY123*12)*DA123),"")</f>
        <v>0</v>
      </c>
      <c r="DI123" s="7"/>
      <c r="DJ123" s="102"/>
      <c r="DK123" s="68" t="str">
        <f t="shared" si="75"/>
        <v/>
      </c>
      <c r="DL123" s="7"/>
      <c r="DM123" s="58"/>
      <c r="DN123" s="93"/>
      <c r="DO123" s="94"/>
      <c r="DP123" s="94"/>
      <c r="DQ123" s="95"/>
      <c r="DR123" s="102"/>
      <c r="DT123" s="102"/>
      <c r="DV123" s="104"/>
      <c r="DX123" s="104"/>
      <c r="EE123" s="77" cm="1">
        <f t="array" ref="EE123">IFERROR(_xlfn.IFS(DT123="",DR123,DT123&lt;&gt;"",(DR123-DT123)/(DV123*12)*DX123),"")</f>
        <v>0</v>
      </c>
      <c r="EF123" s="7"/>
      <c r="EG123" s="102"/>
      <c r="EH123" s="68" t="str">
        <f t="shared" si="76"/>
        <v/>
      </c>
      <c r="EI123" s="62"/>
    </row>
    <row r="124" spans="1:139" ht="15" customHeight="1" x14ac:dyDescent="0.25">
      <c r="A124" s="58"/>
      <c r="B124" s="58"/>
      <c r="C124" s="93"/>
      <c r="D124" s="94"/>
      <c r="E124" s="94"/>
      <c r="F124" s="95"/>
      <c r="G124" s="102"/>
      <c r="I124" s="102"/>
      <c r="K124" s="104"/>
      <c r="M124" s="104"/>
      <c r="T124" s="77" cm="1">
        <f t="array" ref="T124">IFERROR(_xlfn.IFS(I124="",G124,I124&lt;&gt;"",(G124-I124)/(K124*12)*M124),"")</f>
        <v>0</v>
      </c>
      <c r="U124" s="7"/>
      <c r="V124" s="102"/>
      <c r="W124" s="68" t="str">
        <f t="shared" si="71"/>
        <v/>
      </c>
      <c r="Y124" s="58"/>
      <c r="Z124" s="93"/>
      <c r="AA124" s="94"/>
      <c r="AB124" s="94"/>
      <c r="AC124" s="95"/>
      <c r="AD124" s="102"/>
      <c r="AF124" s="102"/>
      <c r="AH124" s="104"/>
      <c r="AJ124" s="104"/>
      <c r="AQ124" s="77" cm="1">
        <f t="array" ref="AQ124">IFERROR(_xlfn.IFS(AF124="",AD124,AF124&lt;&gt;"",(AD124-AF124)/(AH124*12)*AJ124),"")</f>
        <v>0</v>
      </c>
      <c r="AR124" s="7"/>
      <c r="AS124" s="102"/>
      <c r="AT124" s="68" t="str">
        <f t="shared" si="72"/>
        <v/>
      </c>
      <c r="AV124" s="58"/>
      <c r="AW124" s="93"/>
      <c r="AX124" s="94"/>
      <c r="AY124" s="94"/>
      <c r="AZ124" s="95"/>
      <c r="BA124" s="102"/>
      <c r="BC124" s="102"/>
      <c r="BE124" s="104"/>
      <c r="BG124" s="104"/>
      <c r="BN124" s="77" cm="1">
        <f t="array" ref="BN124">IFERROR(_xlfn.IFS(BC124="",BA124,BC124&lt;&gt;"",(BA124-BC124)/(BE124*12)*BG124),"")</f>
        <v>0</v>
      </c>
      <c r="BO124" s="7"/>
      <c r="BP124" s="102"/>
      <c r="BQ124" s="68" t="str">
        <f t="shared" si="73"/>
        <v/>
      </c>
      <c r="BS124" s="58"/>
      <c r="BT124" s="93"/>
      <c r="BU124" s="94"/>
      <c r="BV124" s="94"/>
      <c r="BW124" s="95"/>
      <c r="BX124" s="102"/>
      <c r="BZ124" s="102"/>
      <c r="CB124" s="104"/>
      <c r="CD124" s="104"/>
      <c r="CK124" s="77" cm="1">
        <f t="array" ref="CK124">IFERROR(_xlfn.IFS(BZ124="",BX124,BZ124&lt;&gt;"",(BX124-BZ124)/(CB124*12)*CD124),"")</f>
        <v>0</v>
      </c>
      <c r="CL124" s="7"/>
      <c r="CM124" s="102"/>
      <c r="CN124" s="68" t="str">
        <f t="shared" si="74"/>
        <v/>
      </c>
      <c r="CO124" s="7"/>
      <c r="CP124" s="58"/>
      <c r="CQ124" s="93"/>
      <c r="CR124" s="94"/>
      <c r="CS124" s="94"/>
      <c r="CT124" s="95"/>
      <c r="CU124" s="102"/>
      <c r="CW124" s="102"/>
      <c r="CY124" s="104"/>
      <c r="DA124" s="104"/>
      <c r="DH124" s="77" cm="1">
        <f t="array" ref="DH124">IFERROR(_xlfn.IFS(CW124="",CU124,CW124&lt;&gt;"",(CU124-CW124)/(CY124*12)*DA124),"")</f>
        <v>0</v>
      </c>
      <c r="DI124" s="7"/>
      <c r="DJ124" s="102"/>
      <c r="DK124" s="68" t="str">
        <f t="shared" si="75"/>
        <v/>
      </c>
      <c r="DL124" s="7"/>
      <c r="DM124" s="58"/>
      <c r="DN124" s="93"/>
      <c r="DO124" s="94"/>
      <c r="DP124" s="94"/>
      <c r="DQ124" s="95"/>
      <c r="DR124" s="102"/>
      <c r="DT124" s="102"/>
      <c r="DV124" s="104"/>
      <c r="DX124" s="104"/>
      <c r="EE124" s="77" cm="1">
        <f t="array" ref="EE124">IFERROR(_xlfn.IFS(DT124="",DR124,DT124&lt;&gt;"",(DR124-DT124)/(DV124*12)*DX124),"")</f>
        <v>0</v>
      </c>
      <c r="EF124" s="7"/>
      <c r="EG124" s="102"/>
      <c r="EH124" s="68" t="str">
        <f t="shared" si="76"/>
        <v/>
      </c>
      <c r="EI124" s="62"/>
    </row>
    <row r="125" spans="1:139" ht="15" customHeight="1" x14ac:dyDescent="0.25">
      <c r="A125" s="58"/>
      <c r="B125" s="58"/>
      <c r="C125" s="93"/>
      <c r="D125" s="94"/>
      <c r="E125" s="94"/>
      <c r="F125" s="95"/>
      <c r="G125" s="102"/>
      <c r="I125" s="102"/>
      <c r="K125" s="104"/>
      <c r="M125" s="104"/>
      <c r="T125" s="77" cm="1">
        <f t="array" ref="T125">IFERROR(_xlfn.IFS(I125="",G125,I125&lt;&gt;"",(G125-I125)/(K125*12)*M125),"")</f>
        <v>0</v>
      </c>
      <c r="U125" s="7"/>
      <c r="V125" s="102"/>
      <c r="W125" s="68" t="str">
        <f t="shared" si="71"/>
        <v/>
      </c>
      <c r="Y125" s="58"/>
      <c r="Z125" s="93"/>
      <c r="AA125" s="94"/>
      <c r="AB125" s="94"/>
      <c r="AC125" s="95"/>
      <c r="AD125" s="102"/>
      <c r="AF125" s="102"/>
      <c r="AH125" s="104"/>
      <c r="AJ125" s="104"/>
      <c r="AQ125" s="77" cm="1">
        <f t="array" ref="AQ125">IFERROR(_xlfn.IFS(AF125="",AD125,AF125&lt;&gt;"",(AD125-AF125)/(AH125*12)*AJ125),"")</f>
        <v>0</v>
      </c>
      <c r="AR125" s="7"/>
      <c r="AS125" s="102"/>
      <c r="AT125" s="68" t="str">
        <f t="shared" si="72"/>
        <v/>
      </c>
      <c r="AV125" s="58"/>
      <c r="AW125" s="93"/>
      <c r="AX125" s="94"/>
      <c r="AY125" s="94"/>
      <c r="AZ125" s="95"/>
      <c r="BA125" s="102"/>
      <c r="BC125" s="102"/>
      <c r="BE125" s="104"/>
      <c r="BG125" s="104"/>
      <c r="BN125" s="77" cm="1">
        <f t="array" ref="BN125">IFERROR(_xlfn.IFS(BC125="",BA125,BC125&lt;&gt;"",(BA125-BC125)/(BE125*12)*BG125),"")</f>
        <v>0</v>
      </c>
      <c r="BO125" s="7"/>
      <c r="BP125" s="102"/>
      <c r="BQ125" s="68" t="str">
        <f t="shared" si="73"/>
        <v/>
      </c>
      <c r="BS125" s="58"/>
      <c r="BT125" s="93"/>
      <c r="BU125" s="94"/>
      <c r="BV125" s="94"/>
      <c r="BW125" s="95"/>
      <c r="BX125" s="102"/>
      <c r="BZ125" s="102"/>
      <c r="CB125" s="104"/>
      <c r="CD125" s="104"/>
      <c r="CK125" s="77" cm="1">
        <f t="array" ref="CK125">IFERROR(_xlfn.IFS(BZ125="",BX125,BZ125&lt;&gt;"",(BX125-BZ125)/(CB125*12)*CD125),"")</f>
        <v>0</v>
      </c>
      <c r="CL125" s="7"/>
      <c r="CM125" s="102"/>
      <c r="CN125" s="68" t="str">
        <f t="shared" si="74"/>
        <v/>
      </c>
      <c r="CO125" s="7"/>
      <c r="CP125" s="58"/>
      <c r="CQ125" s="93"/>
      <c r="CR125" s="94"/>
      <c r="CS125" s="94"/>
      <c r="CT125" s="95"/>
      <c r="CU125" s="102"/>
      <c r="CW125" s="102"/>
      <c r="CY125" s="104"/>
      <c r="DA125" s="104"/>
      <c r="DH125" s="77" cm="1">
        <f t="array" ref="DH125">IFERROR(_xlfn.IFS(CW125="",CU125,CW125&lt;&gt;"",(CU125-CW125)/(CY125*12)*DA125),"")</f>
        <v>0</v>
      </c>
      <c r="DI125" s="7"/>
      <c r="DJ125" s="102"/>
      <c r="DK125" s="68" t="str">
        <f t="shared" si="75"/>
        <v/>
      </c>
      <c r="DL125" s="7"/>
      <c r="DM125" s="58"/>
      <c r="DN125" s="93"/>
      <c r="DO125" s="94"/>
      <c r="DP125" s="94"/>
      <c r="DQ125" s="95"/>
      <c r="DR125" s="102"/>
      <c r="DT125" s="102"/>
      <c r="DV125" s="104"/>
      <c r="DX125" s="104"/>
      <c r="EE125" s="77" cm="1">
        <f t="array" ref="EE125">IFERROR(_xlfn.IFS(DT125="",DR125,DT125&lt;&gt;"",(DR125-DT125)/(DV125*12)*DX125),"")</f>
        <v>0</v>
      </c>
      <c r="EF125" s="7"/>
      <c r="EG125" s="102"/>
      <c r="EH125" s="68" t="str">
        <f t="shared" si="76"/>
        <v/>
      </c>
      <c r="EI125" s="62"/>
    </row>
    <row r="126" spans="1:139" ht="15" customHeight="1" x14ac:dyDescent="0.25">
      <c r="A126" s="58"/>
      <c r="B126" s="58"/>
      <c r="C126" s="93"/>
      <c r="D126" s="94"/>
      <c r="E126" s="94"/>
      <c r="F126" s="95"/>
      <c r="G126" s="102"/>
      <c r="I126" s="102"/>
      <c r="K126" s="104"/>
      <c r="M126" s="104"/>
      <c r="T126" s="77" cm="1">
        <f t="array" ref="T126">IFERROR(_xlfn.IFS(I126="",G126,I126&lt;&gt;"",(G126-I126)/(K126*12)*M126),"")</f>
        <v>0</v>
      </c>
      <c r="U126" s="7"/>
      <c r="V126" s="102"/>
      <c r="W126" s="68" t="str">
        <f t="shared" si="71"/>
        <v/>
      </c>
      <c r="Y126" s="58"/>
      <c r="Z126" s="93"/>
      <c r="AA126" s="94"/>
      <c r="AB126" s="94"/>
      <c r="AC126" s="95"/>
      <c r="AD126" s="102"/>
      <c r="AF126" s="102"/>
      <c r="AH126" s="104"/>
      <c r="AJ126" s="104"/>
      <c r="AQ126" s="77" cm="1">
        <f t="array" ref="AQ126">IFERROR(_xlfn.IFS(AF126="",AD126,AF126&lt;&gt;"",(AD126-AF126)/(AH126*12)*AJ126),"")</f>
        <v>0</v>
      </c>
      <c r="AR126" s="7"/>
      <c r="AS126" s="102"/>
      <c r="AT126" s="68" t="str">
        <f t="shared" si="72"/>
        <v/>
      </c>
      <c r="AV126" s="58"/>
      <c r="AW126" s="93"/>
      <c r="AX126" s="94"/>
      <c r="AY126" s="94"/>
      <c r="AZ126" s="95"/>
      <c r="BA126" s="102"/>
      <c r="BC126" s="102"/>
      <c r="BE126" s="104"/>
      <c r="BG126" s="104"/>
      <c r="BN126" s="77" cm="1">
        <f t="array" ref="BN126">IFERROR(_xlfn.IFS(BC126="",BA126,BC126&lt;&gt;"",(BA126-BC126)/(BE126*12)*BG126),"")</f>
        <v>0</v>
      </c>
      <c r="BO126" s="7"/>
      <c r="BP126" s="102"/>
      <c r="BQ126" s="68" t="str">
        <f t="shared" si="73"/>
        <v/>
      </c>
      <c r="BS126" s="58"/>
      <c r="BT126" s="93"/>
      <c r="BU126" s="94"/>
      <c r="BV126" s="94"/>
      <c r="BW126" s="95"/>
      <c r="BX126" s="102"/>
      <c r="BZ126" s="102"/>
      <c r="CB126" s="104"/>
      <c r="CD126" s="104"/>
      <c r="CK126" s="77" cm="1">
        <f t="array" ref="CK126">IFERROR(_xlfn.IFS(BZ126="",BX126,BZ126&lt;&gt;"",(BX126-BZ126)/(CB126*12)*CD126),"")</f>
        <v>0</v>
      </c>
      <c r="CL126" s="7"/>
      <c r="CM126" s="102"/>
      <c r="CN126" s="68" t="str">
        <f t="shared" si="74"/>
        <v/>
      </c>
      <c r="CO126" s="7"/>
      <c r="CP126" s="58"/>
      <c r="CQ126" s="93"/>
      <c r="CR126" s="94"/>
      <c r="CS126" s="94"/>
      <c r="CT126" s="95"/>
      <c r="CU126" s="102"/>
      <c r="CW126" s="102"/>
      <c r="CY126" s="104"/>
      <c r="DA126" s="104"/>
      <c r="DH126" s="77" cm="1">
        <f t="array" ref="DH126">IFERROR(_xlfn.IFS(CW126="",CU126,CW126&lt;&gt;"",(CU126-CW126)/(CY126*12)*DA126),"")</f>
        <v>0</v>
      </c>
      <c r="DI126" s="7"/>
      <c r="DJ126" s="102"/>
      <c r="DK126" s="68" t="str">
        <f t="shared" si="75"/>
        <v/>
      </c>
      <c r="DL126" s="7"/>
      <c r="DM126" s="58"/>
      <c r="DN126" s="93"/>
      <c r="DO126" s="94"/>
      <c r="DP126" s="94"/>
      <c r="DQ126" s="95"/>
      <c r="DR126" s="102"/>
      <c r="DT126" s="102"/>
      <c r="DV126" s="104"/>
      <c r="DX126" s="104"/>
      <c r="EE126" s="77" cm="1">
        <f t="array" ref="EE126">IFERROR(_xlfn.IFS(DT126="",DR126,DT126&lt;&gt;"",(DR126-DT126)/(DV126*12)*DX126),"")</f>
        <v>0</v>
      </c>
      <c r="EF126" s="7"/>
      <c r="EG126" s="102"/>
      <c r="EH126" s="68" t="str">
        <f t="shared" si="76"/>
        <v/>
      </c>
      <c r="EI126" s="62"/>
    </row>
    <row r="127" spans="1:139" ht="15" customHeight="1" x14ac:dyDescent="0.25">
      <c r="A127" s="58"/>
      <c r="B127" s="58"/>
      <c r="C127" s="93"/>
      <c r="D127" s="94"/>
      <c r="E127" s="94"/>
      <c r="F127" s="95"/>
      <c r="G127" s="102"/>
      <c r="I127" s="102"/>
      <c r="K127" s="104"/>
      <c r="M127" s="104"/>
      <c r="T127" s="77" cm="1">
        <f t="array" ref="T127">IFERROR(_xlfn.IFS(I127="",G127,I127&lt;&gt;"",(G127-I127)/(K127*12)*M127),"")</f>
        <v>0</v>
      </c>
      <c r="U127" s="7"/>
      <c r="V127" s="102"/>
      <c r="W127" s="68" t="str">
        <f t="shared" si="71"/>
        <v/>
      </c>
      <c r="Y127" s="58"/>
      <c r="Z127" s="93"/>
      <c r="AA127" s="94"/>
      <c r="AB127" s="94"/>
      <c r="AC127" s="95"/>
      <c r="AD127" s="102"/>
      <c r="AF127" s="102"/>
      <c r="AH127" s="104"/>
      <c r="AJ127" s="104"/>
      <c r="AQ127" s="77" cm="1">
        <f t="array" ref="AQ127">IFERROR(_xlfn.IFS(AF127="",AD127,AF127&lt;&gt;"",(AD127-AF127)/(AH127*12)*AJ127),"")</f>
        <v>0</v>
      </c>
      <c r="AR127" s="7"/>
      <c r="AS127" s="102"/>
      <c r="AT127" s="68" t="str">
        <f t="shared" si="72"/>
        <v/>
      </c>
      <c r="AV127" s="58"/>
      <c r="AW127" s="93"/>
      <c r="AX127" s="94"/>
      <c r="AY127" s="94"/>
      <c r="AZ127" s="95"/>
      <c r="BA127" s="102"/>
      <c r="BC127" s="102"/>
      <c r="BE127" s="104"/>
      <c r="BG127" s="104"/>
      <c r="BN127" s="77" cm="1">
        <f t="array" ref="BN127">IFERROR(_xlfn.IFS(BC127="",BA127,BC127&lt;&gt;"",(BA127-BC127)/(BE127*12)*BG127),"")</f>
        <v>0</v>
      </c>
      <c r="BO127" s="7"/>
      <c r="BP127" s="102"/>
      <c r="BQ127" s="68" t="str">
        <f t="shared" si="73"/>
        <v/>
      </c>
      <c r="BS127" s="58"/>
      <c r="BT127" s="93"/>
      <c r="BU127" s="94"/>
      <c r="BV127" s="94"/>
      <c r="BW127" s="95"/>
      <c r="BX127" s="102"/>
      <c r="BZ127" s="102"/>
      <c r="CB127" s="104"/>
      <c r="CD127" s="104"/>
      <c r="CK127" s="77" cm="1">
        <f t="array" ref="CK127">IFERROR(_xlfn.IFS(BZ127="",BX127,BZ127&lt;&gt;"",(BX127-BZ127)/(CB127*12)*CD127),"")</f>
        <v>0</v>
      </c>
      <c r="CL127" s="7"/>
      <c r="CM127" s="102"/>
      <c r="CN127" s="68" t="str">
        <f t="shared" si="74"/>
        <v/>
      </c>
      <c r="CO127" s="7"/>
      <c r="CP127" s="58"/>
      <c r="CQ127" s="93"/>
      <c r="CR127" s="94"/>
      <c r="CS127" s="94"/>
      <c r="CT127" s="95"/>
      <c r="CU127" s="102"/>
      <c r="CW127" s="102"/>
      <c r="CY127" s="104"/>
      <c r="DA127" s="104"/>
      <c r="DH127" s="77" cm="1">
        <f t="array" ref="DH127">IFERROR(_xlfn.IFS(CW127="",CU127,CW127&lt;&gt;"",(CU127-CW127)/(CY127*12)*DA127),"")</f>
        <v>0</v>
      </c>
      <c r="DI127" s="7"/>
      <c r="DJ127" s="102"/>
      <c r="DK127" s="68" t="str">
        <f t="shared" si="75"/>
        <v/>
      </c>
      <c r="DL127" s="78"/>
      <c r="DM127" s="58"/>
      <c r="DN127" s="93"/>
      <c r="DO127" s="94"/>
      <c r="DP127" s="94"/>
      <c r="DQ127" s="95"/>
      <c r="DR127" s="102"/>
      <c r="DT127" s="102"/>
      <c r="DV127" s="104"/>
      <c r="DX127" s="104"/>
      <c r="EE127" s="77" cm="1">
        <f t="array" ref="EE127">IFERROR(_xlfn.IFS(DT127="",DR127,DT127&lt;&gt;"",(DR127-DT127)/(DV127*12)*DX127),"")</f>
        <v>0</v>
      </c>
      <c r="EF127" s="7"/>
      <c r="EG127" s="102"/>
      <c r="EH127" s="68" t="str">
        <f t="shared" si="76"/>
        <v/>
      </c>
      <c r="EI127" s="62"/>
    </row>
    <row r="128" spans="1:139" ht="15" customHeight="1" x14ac:dyDescent="0.25">
      <c r="A128" s="58"/>
      <c r="B128" s="58"/>
      <c r="C128" s="93"/>
      <c r="D128" s="94"/>
      <c r="E128" s="94"/>
      <c r="F128" s="95"/>
      <c r="G128" s="102"/>
      <c r="I128" s="102"/>
      <c r="K128" s="104"/>
      <c r="M128" s="104"/>
      <c r="T128" s="77" cm="1">
        <f t="array" ref="T128">IFERROR(_xlfn.IFS(I128="",G128,I128&lt;&gt;"",(G128-I128)/(K128*12)*M128),"")</f>
        <v>0</v>
      </c>
      <c r="U128" s="7"/>
      <c r="V128" s="102"/>
      <c r="W128" s="68" t="str">
        <f t="shared" si="71"/>
        <v/>
      </c>
      <c r="Y128" s="58"/>
      <c r="Z128" s="93"/>
      <c r="AA128" s="94"/>
      <c r="AB128" s="94"/>
      <c r="AC128" s="95"/>
      <c r="AD128" s="102"/>
      <c r="AF128" s="102"/>
      <c r="AH128" s="104"/>
      <c r="AJ128" s="104"/>
      <c r="AQ128" s="77" cm="1">
        <f t="array" ref="AQ128">IFERROR(_xlfn.IFS(AF128="",AD128,AF128&lt;&gt;"",(AD128-AF128)/(AH128*12)*AJ128),"")</f>
        <v>0</v>
      </c>
      <c r="AR128" s="7"/>
      <c r="AS128" s="102"/>
      <c r="AT128" s="68" t="str">
        <f t="shared" si="72"/>
        <v/>
      </c>
      <c r="AU128" s="62"/>
      <c r="AV128" s="58"/>
      <c r="AW128" s="93"/>
      <c r="AX128" s="94"/>
      <c r="AY128" s="94"/>
      <c r="AZ128" s="95"/>
      <c r="BA128" s="102"/>
      <c r="BC128" s="102"/>
      <c r="BE128" s="104"/>
      <c r="BG128" s="104"/>
      <c r="BN128" s="77" cm="1">
        <f t="array" ref="BN128">IFERROR(_xlfn.IFS(BC128="",BA128,BC128&lt;&gt;"",(BA128-BC128)/(BE128*12)*BG128),"")</f>
        <v>0</v>
      </c>
      <c r="BO128" s="7"/>
      <c r="BP128" s="102"/>
      <c r="BQ128" s="68" t="str">
        <f t="shared" si="73"/>
        <v/>
      </c>
      <c r="BR128" s="62"/>
      <c r="BS128" s="58"/>
      <c r="BT128" s="93"/>
      <c r="BU128" s="94"/>
      <c r="BV128" s="94"/>
      <c r="BW128" s="95"/>
      <c r="BX128" s="102"/>
      <c r="BZ128" s="102"/>
      <c r="CB128" s="104"/>
      <c r="CD128" s="104"/>
      <c r="CK128" s="77" cm="1">
        <f t="array" ref="CK128">IFERROR(_xlfn.IFS(BZ128="",BX128,BZ128&lt;&gt;"",(BX128-BZ128)/(CB128*12)*CD128),"")</f>
        <v>0</v>
      </c>
      <c r="CL128" s="7"/>
      <c r="CM128" s="102"/>
      <c r="CN128" s="68" t="str">
        <f t="shared" si="74"/>
        <v/>
      </c>
      <c r="CO128" s="78"/>
      <c r="CP128" s="58"/>
      <c r="CQ128" s="93"/>
      <c r="CR128" s="94"/>
      <c r="CS128" s="94"/>
      <c r="CT128" s="95"/>
      <c r="CU128" s="102"/>
      <c r="CW128" s="102"/>
      <c r="CY128" s="104"/>
      <c r="DA128" s="104"/>
      <c r="DH128" s="77" cm="1">
        <f t="array" ref="DH128">IFERROR(_xlfn.IFS(CW128="",CU128,CW128&lt;&gt;"",(CU128-CW128)/(CY128*12)*DA128),"")</f>
        <v>0</v>
      </c>
      <c r="DI128" s="7"/>
      <c r="DJ128" s="102"/>
      <c r="DK128" s="68" t="str">
        <f t="shared" si="75"/>
        <v/>
      </c>
      <c r="DL128" s="78"/>
      <c r="DM128" s="58"/>
      <c r="DN128" s="93"/>
      <c r="DO128" s="94"/>
      <c r="DP128" s="94"/>
      <c r="DQ128" s="95"/>
      <c r="DR128" s="102"/>
      <c r="DT128" s="102"/>
      <c r="DV128" s="104"/>
      <c r="DX128" s="104"/>
      <c r="EE128" s="77" cm="1">
        <f t="array" ref="EE128">IFERROR(_xlfn.IFS(DT128="",DR128,DT128&lt;&gt;"",(DR128-DT128)/(DV128*12)*DX128),"")</f>
        <v>0</v>
      </c>
      <c r="EF128" s="7"/>
      <c r="EG128" s="102"/>
      <c r="EH128" s="68" t="str">
        <f t="shared" si="76"/>
        <v/>
      </c>
      <c r="EI128" s="62"/>
    </row>
    <row r="129" spans="1:139" ht="15" customHeight="1" x14ac:dyDescent="0.25">
      <c r="A129" s="58"/>
      <c r="B129" s="58"/>
      <c r="R129" s="21" t="s">
        <v>30</v>
      </c>
      <c r="T129" s="69">
        <f>SUM(T119:T128)</f>
        <v>0</v>
      </c>
      <c r="U129" s="70"/>
      <c r="V129" s="71">
        <f>SUM(V119:V128)</f>
        <v>0</v>
      </c>
      <c r="W129" s="68" t="str">
        <f t="shared" si="71"/>
        <v>-</v>
      </c>
      <c r="X129" s="62"/>
      <c r="Y129" s="58"/>
      <c r="AO129" s="21" t="s">
        <v>30</v>
      </c>
      <c r="AQ129" s="69">
        <f>SUM(AQ119:AQ128)</f>
        <v>0</v>
      </c>
      <c r="AR129" s="70"/>
      <c r="AS129" s="71">
        <f>SUM(AS119:AS128)</f>
        <v>0</v>
      </c>
      <c r="AT129" s="68" t="str">
        <f t="shared" si="72"/>
        <v>-</v>
      </c>
      <c r="AU129" s="62"/>
      <c r="AV129" s="58"/>
      <c r="BL129" s="21" t="s">
        <v>30</v>
      </c>
      <c r="BN129" s="69">
        <f>SUM(BN119:BN128)</f>
        <v>0</v>
      </c>
      <c r="BO129" s="70"/>
      <c r="BP129" s="71">
        <f>SUM(BP119:BP128)</f>
        <v>0</v>
      </c>
      <c r="BQ129" s="68" t="str">
        <f t="shared" si="73"/>
        <v>-</v>
      </c>
      <c r="BR129" s="62"/>
      <c r="BS129" s="58"/>
      <c r="CI129" s="21" t="s">
        <v>30</v>
      </c>
      <c r="CK129" s="69">
        <f>SUM(CK119:CK128)</f>
        <v>0</v>
      </c>
      <c r="CL129" s="70"/>
      <c r="CM129" s="71">
        <f>SUM(CM119:CM128)</f>
        <v>0</v>
      </c>
      <c r="CN129" s="68" t="str">
        <f t="shared" si="74"/>
        <v>-</v>
      </c>
      <c r="CO129" s="78"/>
      <c r="CP129" s="58"/>
      <c r="DF129" s="21" t="s">
        <v>30</v>
      </c>
      <c r="DH129" s="69">
        <f>SUM(DH119:DH128)</f>
        <v>0</v>
      </c>
      <c r="DI129" s="70"/>
      <c r="DJ129" s="71">
        <f>SUM(DJ119:DJ128)</f>
        <v>0</v>
      </c>
      <c r="DK129" s="68" t="str">
        <f t="shared" si="75"/>
        <v>-</v>
      </c>
      <c r="DL129" s="78"/>
      <c r="DM129" s="58"/>
      <c r="EC129" s="21" t="s">
        <v>30</v>
      </c>
      <c r="EE129" s="69">
        <f>SUM(EE119:EE128)</f>
        <v>0</v>
      </c>
      <c r="EF129" s="70"/>
      <c r="EG129" s="71">
        <f>SUM(EG119:EG128)</f>
        <v>0</v>
      </c>
      <c r="EH129" s="68" t="str">
        <f t="shared" si="76"/>
        <v>-</v>
      </c>
      <c r="EI129" s="62"/>
    </row>
    <row r="130" spans="1:139" ht="15" customHeight="1" x14ac:dyDescent="0.25">
      <c r="A130" s="58"/>
      <c r="B130" s="58"/>
      <c r="C130" s="4" t="s">
        <v>43</v>
      </c>
      <c r="X130" s="62"/>
      <c r="Y130" s="58"/>
      <c r="Z130" s="4" t="s">
        <v>43</v>
      </c>
      <c r="AU130" s="62"/>
      <c r="AV130" s="58"/>
      <c r="AW130" s="4" t="s">
        <v>43</v>
      </c>
      <c r="BR130" s="62"/>
      <c r="BS130" s="58"/>
      <c r="BT130" s="4" t="s">
        <v>43</v>
      </c>
      <c r="CN130" s="7"/>
      <c r="CO130" s="78"/>
      <c r="CP130" s="58"/>
      <c r="CQ130" s="4" t="s">
        <v>43</v>
      </c>
      <c r="DK130" s="7"/>
      <c r="DL130" s="78"/>
      <c r="DM130" s="58"/>
      <c r="DN130" s="4" t="s">
        <v>43</v>
      </c>
      <c r="EI130" s="62"/>
    </row>
    <row r="131" spans="1:139" ht="15" customHeight="1" x14ac:dyDescent="0.25">
      <c r="A131" s="58"/>
      <c r="B131" s="58"/>
      <c r="C131" s="4" t="s">
        <v>44</v>
      </c>
      <c r="E131" s="4" t="s">
        <v>45</v>
      </c>
      <c r="G131" s="150" t="s">
        <v>152</v>
      </c>
      <c r="X131" s="62"/>
      <c r="Y131" s="58"/>
      <c r="Z131" s="4" t="s">
        <v>44</v>
      </c>
      <c r="AB131" s="4" t="s">
        <v>45</v>
      </c>
      <c r="AD131" s="150" t="s">
        <v>152</v>
      </c>
      <c r="AU131" s="62"/>
      <c r="AV131" s="58"/>
      <c r="AW131" s="4" t="s">
        <v>44</v>
      </c>
      <c r="AY131" s="4" t="s">
        <v>45</v>
      </c>
      <c r="BA131" s="150" t="s">
        <v>152</v>
      </c>
      <c r="BR131" s="62"/>
      <c r="BS131" s="58"/>
      <c r="BT131" s="4" t="s">
        <v>44</v>
      </c>
      <c r="BV131" s="4" t="s">
        <v>45</v>
      </c>
      <c r="BX131" s="150" t="s">
        <v>152</v>
      </c>
      <c r="CO131" s="62"/>
      <c r="CP131" s="58"/>
      <c r="CQ131" s="4" t="s">
        <v>44</v>
      </c>
      <c r="CS131" s="4" t="s">
        <v>45</v>
      </c>
      <c r="CU131" s="150" t="s">
        <v>152</v>
      </c>
      <c r="DL131" s="62"/>
      <c r="DM131" s="58"/>
      <c r="DN131" s="4" t="s">
        <v>44</v>
      </c>
      <c r="DP131" s="4" t="s">
        <v>45</v>
      </c>
      <c r="DR131" s="150" t="s">
        <v>152</v>
      </c>
      <c r="EI131" s="62"/>
    </row>
    <row r="132" spans="1:139" ht="15" customHeight="1" x14ac:dyDescent="0.25">
      <c r="A132" s="58"/>
      <c r="B132" s="58"/>
      <c r="C132" s="4" t="s">
        <v>46</v>
      </c>
      <c r="E132" s="4" t="s">
        <v>47</v>
      </c>
      <c r="V132" s="7"/>
      <c r="X132" s="62"/>
      <c r="Y132" s="58"/>
      <c r="Z132" s="4" t="s">
        <v>46</v>
      </c>
      <c r="AB132" s="4" t="s">
        <v>47</v>
      </c>
      <c r="AU132" s="62"/>
      <c r="AV132" s="58"/>
      <c r="AW132" s="4" t="s">
        <v>46</v>
      </c>
      <c r="AY132" s="4" t="s">
        <v>47</v>
      </c>
      <c r="BR132" s="62"/>
      <c r="BS132" s="58"/>
      <c r="BT132" s="4" t="s">
        <v>46</v>
      </c>
      <c r="BV132" s="4" t="s">
        <v>47</v>
      </c>
      <c r="CO132" s="62"/>
      <c r="CP132" s="58"/>
      <c r="CQ132" s="4" t="s">
        <v>46</v>
      </c>
      <c r="CS132" s="4" t="s">
        <v>47</v>
      </c>
      <c r="DL132" s="110"/>
      <c r="DM132" s="58"/>
      <c r="DN132" s="4" t="s">
        <v>46</v>
      </c>
      <c r="DP132" s="4" t="s">
        <v>47</v>
      </c>
      <c r="EI132" s="62"/>
    </row>
    <row r="133" spans="1:139" ht="15" customHeight="1" x14ac:dyDescent="0.25">
      <c r="A133" s="58"/>
      <c r="B133" s="58"/>
      <c r="C133" s="4" t="s">
        <v>48</v>
      </c>
      <c r="E133" s="4" t="s">
        <v>49</v>
      </c>
      <c r="X133" s="62"/>
      <c r="Y133" s="58"/>
      <c r="Z133" s="4" t="s">
        <v>48</v>
      </c>
      <c r="AB133" s="4" t="s">
        <v>49</v>
      </c>
      <c r="AU133" s="62"/>
      <c r="AV133" s="58"/>
      <c r="AW133" s="4" t="s">
        <v>48</v>
      </c>
      <c r="AY133" s="4" t="s">
        <v>49</v>
      </c>
      <c r="BR133" s="62"/>
      <c r="BS133" s="58"/>
      <c r="BT133" s="4" t="s">
        <v>48</v>
      </c>
      <c r="BV133" s="4" t="s">
        <v>49</v>
      </c>
      <c r="CO133" s="62"/>
      <c r="CP133" s="58"/>
      <c r="CQ133" s="4" t="s">
        <v>48</v>
      </c>
      <c r="CS133" s="4" t="s">
        <v>49</v>
      </c>
      <c r="DL133" s="62"/>
      <c r="DM133" s="58"/>
      <c r="DN133" s="4" t="s">
        <v>48</v>
      </c>
      <c r="DP133" s="4" t="s">
        <v>49</v>
      </c>
      <c r="EI133" s="62"/>
    </row>
    <row r="134" spans="1:139" ht="15" customHeight="1" x14ac:dyDescent="0.25">
      <c r="B134" s="58"/>
      <c r="X134" s="62"/>
      <c r="Y134" s="58"/>
      <c r="AU134" s="62"/>
      <c r="AV134" s="58"/>
      <c r="BR134" s="62"/>
      <c r="BS134" s="58"/>
      <c r="CO134" s="62"/>
      <c r="CP134" s="58"/>
      <c r="DL134" s="62"/>
      <c r="DM134" s="58"/>
      <c r="EI134" s="62"/>
    </row>
    <row r="135" spans="1:139" ht="15" customHeight="1" x14ac:dyDescent="0.25">
      <c r="A135" s="58"/>
      <c r="B135" s="59"/>
      <c r="C135" s="9" t="s">
        <v>124</v>
      </c>
      <c r="D135" s="5"/>
      <c r="E135" s="5"/>
      <c r="F135" s="5"/>
      <c r="G135" s="5"/>
      <c r="H135" s="5"/>
      <c r="I135" s="5"/>
      <c r="J135" s="5"/>
      <c r="K135" s="5"/>
      <c r="L135" s="5"/>
      <c r="M135" s="5"/>
      <c r="N135" s="5"/>
      <c r="O135" s="5"/>
      <c r="P135" s="5"/>
      <c r="Q135" s="75" t="s">
        <v>31</v>
      </c>
      <c r="R135" s="20"/>
      <c r="S135" s="5"/>
      <c r="T135" s="5"/>
      <c r="Y135" s="59"/>
      <c r="Z135" s="9" t="s">
        <v>124</v>
      </c>
      <c r="AA135" s="5"/>
      <c r="AB135" s="5"/>
      <c r="AC135" s="5"/>
      <c r="AD135" s="5"/>
      <c r="AE135" s="5"/>
      <c r="AF135" s="5"/>
      <c r="AG135" s="5"/>
      <c r="AH135" s="5"/>
      <c r="AI135" s="5"/>
      <c r="AJ135" s="5"/>
      <c r="AK135" s="5"/>
      <c r="AL135" s="5"/>
      <c r="AM135" s="5"/>
      <c r="AN135" s="76" t="s">
        <v>31</v>
      </c>
      <c r="AO135" s="5"/>
      <c r="AP135" s="5"/>
      <c r="AQ135" s="5"/>
      <c r="AV135" s="59"/>
      <c r="AW135" s="9" t="s">
        <v>124</v>
      </c>
      <c r="AX135" s="5"/>
      <c r="AY135" s="5"/>
      <c r="AZ135" s="5"/>
      <c r="BA135" s="5"/>
      <c r="BB135" s="5"/>
      <c r="BC135" s="5"/>
      <c r="BD135" s="5"/>
      <c r="BE135" s="5"/>
      <c r="BF135" s="5"/>
      <c r="BG135" s="5"/>
      <c r="BH135" s="5"/>
      <c r="BI135" s="5"/>
      <c r="BJ135" s="5"/>
      <c r="BK135" s="76" t="s">
        <v>31</v>
      </c>
      <c r="BL135" s="5"/>
      <c r="BM135" s="5"/>
      <c r="BN135" s="5"/>
      <c r="BS135" s="59"/>
      <c r="BT135" s="9" t="s">
        <v>124</v>
      </c>
      <c r="BU135" s="5"/>
      <c r="BV135" s="5"/>
      <c r="BW135" s="5"/>
      <c r="BX135" s="5"/>
      <c r="BY135" s="5"/>
      <c r="BZ135" s="5"/>
      <c r="CA135" s="5"/>
      <c r="CB135" s="5"/>
      <c r="CC135" s="5"/>
      <c r="CD135" s="5"/>
      <c r="CE135" s="5"/>
      <c r="CF135" s="5"/>
      <c r="CG135" s="5"/>
      <c r="CH135" s="76" t="s">
        <v>31</v>
      </c>
      <c r="CI135" s="5"/>
      <c r="CJ135" s="5"/>
      <c r="CK135" s="5"/>
      <c r="CP135" s="59"/>
      <c r="CQ135" s="9" t="s">
        <v>124</v>
      </c>
      <c r="CR135" s="5"/>
      <c r="CS135" s="5"/>
      <c r="CT135" s="5"/>
      <c r="CU135" s="5"/>
      <c r="CV135" s="5"/>
      <c r="CW135" s="5"/>
      <c r="CX135" s="5"/>
      <c r="CY135" s="5"/>
      <c r="CZ135" s="5"/>
      <c r="DA135" s="5"/>
      <c r="DB135" s="5"/>
      <c r="DC135" s="5"/>
      <c r="DD135" s="5"/>
      <c r="DE135" s="76" t="s">
        <v>31</v>
      </c>
      <c r="DF135" s="5"/>
      <c r="DG135" s="5"/>
      <c r="DH135" s="5"/>
      <c r="DM135" s="59"/>
      <c r="DN135" s="9" t="s">
        <v>124</v>
      </c>
      <c r="DO135" s="5"/>
      <c r="DP135" s="5"/>
      <c r="DQ135" s="5"/>
      <c r="DR135" s="5"/>
      <c r="DS135" s="5"/>
      <c r="DT135" s="5"/>
      <c r="DU135" s="5"/>
      <c r="DV135" s="5"/>
      <c r="DW135" s="5"/>
      <c r="DX135" s="5"/>
      <c r="DY135" s="5"/>
      <c r="DZ135" s="5"/>
      <c r="EA135" s="5"/>
      <c r="EB135" s="76" t="s">
        <v>31</v>
      </c>
      <c r="EC135" s="5"/>
      <c r="ED135" s="5"/>
      <c r="EE135" s="5"/>
      <c r="EI135" s="62"/>
    </row>
    <row r="136" spans="1:139" ht="15" customHeight="1" x14ac:dyDescent="0.25">
      <c r="A136" s="58"/>
      <c r="B136" s="58"/>
      <c r="C136" s="4" t="s">
        <v>32</v>
      </c>
      <c r="G136" s="73" t="s">
        <v>33</v>
      </c>
      <c r="H136" s="73"/>
      <c r="I136" s="73"/>
      <c r="J136" s="73"/>
      <c r="K136" s="73"/>
      <c r="L136" s="73"/>
      <c r="M136" s="73"/>
      <c r="Q136" s="6" t="s">
        <v>24</v>
      </c>
      <c r="R136" s="6" t="s">
        <v>25</v>
      </c>
      <c r="T136" s="74" t="s">
        <v>26</v>
      </c>
      <c r="U136" s="74"/>
      <c r="V136" s="74" t="s">
        <v>27</v>
      </c>
      <c r="W136" s="74" t="s">
        <v>28</v>
      </c>
      <c r="X136" s="74"/>
      <c r="Y136" s="58"/>
      <c r="Z136" s="4" t="s">
        <v>32</v>
      </c>
      <c r="AD136" s="73" t="s">
        <v>33</v>
      </c>
      <c r="AE136" s="73"/>
      <c r="AF136" s="73"/>
      <c r="AG136" s="73"/>
      <c r="AH136" s="73"/>
      <c r="AI136" s="73"/>
      <c r="AJ136" s="73"/>
      <c r="AN136" s="74" t="s">
        <v>24</v>
      </c>
      <c r="AO136" s="74" t="s">
        <v>25</v>
      </c>
      <c r="AQ136" s="74" t="s">
        <v>26</v>
      </c>
      <c r="AR136" s="74"/>
      <c r="AS136" s="74" t="s">
        <v>27</v>
      </c>
      <c r="AT136" s="74" t="s">
        <v>28</v>
      </c>
      <c r="AU136" s="74"/>
      <c r="AV136" s="58"/>
      <c r="AW136" s="4" t="s">
        <v>32</v>
      </c>
      <c r="BA136" s="73" t="s">
        <v>33</v>
      </c>
      <c r="BB136" s="73"/>
      <c r="BC136" s="73"/>
      <c r="BD136" s="73"/>
      <c r="BE136" s="73"/>
      <c r="BF136" s="73"/>
      <c r="BG136" s="73"/>
      <c r="BK136" s="74" t="s">
        <v>24</v>
      </c>
      <c r="BL136" s="74" t="s">
        <v>25</v>
      </c>
      <c r="BN136" s="74" t="s">
        <v>26</v>
      </c>
      <c r="BO136" s="74"/>
      <c r="BP136" s="74" t="s">
        <v>27</v>
      </c>
      <c r="BQ136" s="74" t="s">
        <v>28</v>
      </c>
      <c r="BR136" s="74"/>
      <c r="BS136" s="58"/>
      <c r="BT136" s="4" t="s">
        <v>32</v>
      </c>
      <c r="BX136" s="73" t="s">
        <v>33</v>
      </c>
      <c r="BY136" s="73"/>
      <c r="BZ136" s="73"/>
      <c r="CA136" s="73"/>
      <c r="CB136" s="73"/>
      <c r="CC136" s="73"/>
      <c r="CD136" s="73"/>
      <c r="CH136" s="74" t="s">
        <v>24</v>
      </c>
      <c r="CI136" s="74" t="s">
        <v>25</v>
      </c>
      <c r="CK136" s="74" t="s">
        <v>26</v>
      </c>
      <c r="CL136" s="74"/>
      <c r="CM136" s="74" t="s">
        <v>27</v>
      </c>
      <c r="CN136" s="74" t="s">
        <v>28</v>
      </c>
      <c r="CO136" s="74"/>
      <c r="CP136" s="58"/>
      <c r="CQ136" s="4" t="s">
        <v>32</v>
      </c>
      <c r="CU136" s="73" t="s">
        <v>33</v>
      </c>
      <c r="CV136" s="73"/>
      <c r="CW136" s="73"/>
      <c r="CX136" s="73"/>
      <c r="CY136" s="73"/>
      <c r="CZ136" s="73"/>
      <c r="DA136" s="73"/>
      <c r="DE136" s="74" t="s">
        <v>24</v>
      </c>
      <c r="DF136" s="74" t="s">
        <v>25</v>
      </c>
      <c r="DH136" s="74" t="s">
        <v>26</v>
      </c>
      <c r="DI136" s="74"/>
      <c r="DJ136" s="74" t="s">
        <v>27</v>
      </c>
      <c r="DK136" s="74" t="s">
        <v>28</v>
      </c>
      <c r="DL136" s="74"/>
      <c r="DM136" s="58"/>
      <c r="DN136" s="4" t="s">
        <v>32</v>
      </c>
      <c r="DR136" s="73" t="s">
        <v>33</v>
      </c>
      <c r="DS136" s="73"/>
      <c r="DT136" s="73"/>
      <c r="DU136" s="73"/>
      <c r="DV136" s="73"/>
      <c r="DW136" s="73"/>
      <c r="DX136" s="73"/>
      <c r="EB136" s="74" t="s">
        <v>24</v>
      </c>
      <c r="EC136" s="74" t="s">
        <v>25</v>
      </c>
      <c r="EE136" s="74" t="s">
        <v>26</v>
      </c>
      <c r="EF136" s="74"/>
      <c r="EG136" s="74" t="s">
        <v>27</v>
      </c>
      <c r="EH136" s="74" t="s">
        <v>28</v>
      </c>
      <c r="EI136" s="62"/>
    </row>
    <row r="137" spans="1:139" ht="15" customHeight="1" x14ac:dyDescent="0.25">
      <c r="A137" s="58"/>
      <c r="B137" s="146"/>
      <c r="C137" s="93"/>
      <c r="D137" s="94"/>
      <c r="E137" s="94"/>
      <c r="F137" s="95"/>
      <c r="G137" s="94"/>
      <c r="H137" s="94"/>
      <c r="I137" s="94"/>
      <c r="J137" s="94"/>
      <c r="K137" s="94"/>
      <c r="L137" s="94"/>
      <c r="M137" s="95"/>
      <c r="Q137" s="97"/>
      <c r="R137" s="98"/>
      <c r="T137" s="102">
        <f>ROUND(IFERROR(Q137*R137,0),0)</f>
        <v>0</v>
      </c>
      <c r="U137" s="7"/>
      <c r="V137" s="102"/>
      <c r="W137" s="68" t="str">
        <f t="shared" ref="W137:W147" si="77">IFERROR(IF(ISNUMBER(V137),V137/T137,""),"-")</f>
        <v/>
      </c>
      <c r="Y137" s="146"/>
      <c r="Z137" s="93"/>
      <c r="AA137" s="94"/>
      <c r="AB137" s="94"/>
      <c r="AC137" s="95"/>
      <c r="AD137" s="94"/>
      <c r="AE137" s="94"/>
      <c r="AF137" s="94"/>
      <c r="AG137" s="94"/>
      <c r="AH137" s="94"/>
      <c r="AI137" s="94"/>
      <c r="AJ137" s="95"/>
      <c r="AN137" s="99"/>
      <c r="AO137" s="95"/>
      <c r="AQ137" s="102">
        <f>ROUND(IFERROR(AN137*AO137,0),0)</f>
        <v>0</v>
      </c>
      <c r="AR137" s="7"/>
      <c r="AS137" s="102"/>
      <c r="AT137" s="68" t="str">
        <f t="shared" ref="AT137:AT147" si="78">IFERROR(IF(ISNUMBER(AS137),AS137/AQ137,""),"-")</f>
        <v/>
      </c>
      <c r="AV137" s="146"/>
      <c r="AW137" s="93"/>
      <c r="AX137" s="94"/>
      <c r="AY137" s="94"/>
      <c r="AZ137" s="95"/>
      <c r="BA137" s="94"/>
      <c r="BB137" s="94"/>
      <c r="BC137" s="94"/>
      <c r="BD137" s="94"/>
      <c r="BE137" s="94"/>
      <c r="BF137" s="94"/>
      <c r="BG137" s="95"/>
      <c r="BK137" s="99"/>
      <c r="BL137" s="95"/>
      <c r="BN137" s="102">
        <f>ROUND(IFERROR(BK137*BL137,0),0)</f>
        <v>0</v>
      </c>
      <c r="BO137" s="7"/>
      <c r="BP137" s="102"/>
      <c r="BQ137" s="68" t="str">
        <f t="shared" ref="BQ137:BQ147" si="79">IFERROR(IF(ISNUMBER(BP137),BP137/BN137,""),"-")</f>
        <v/>
      </c>
      <c r="BS137" s="146"/>
      <c r="BT137" s="93"/>
      <c r="BU137" s="94"/>
      <c r="BV137" s="94"/>
      <c r="BW137" s="95"/>
      <c r="BX137" s="94"/>
      <c r="BY137" s="94"/>
      <c r="BZ137" s="94"/>
      <c r="CA137" s="94"/>
      <c r="CB137" s="94"/>
      <c r="CC137" s="94"/>
      <c r="CD137" s="95"/>
      <c r="CH137" s="99"/>
      <c r="CI137" s="95"/>
      <c r="CK137" s="102">
        <f>ROUND(IFERROR(CH137*CI137,0),0)</f>
        <v>0</v>
      </c>
      <c r="CL137" s="7"/>
      <c r="CM137" s="102"/>
      <c r="CN137" s="68" t="str">
        <f t="shared" ref="CN137:CN147" si="80">IFERROR(IF(ISNUMBER(CM137),CM137/CK137,""),"-")</f>
        <v/>
      </c>
      <c r="CO137" s="7"/>
      <c r="CP137" s="146"/>
      <c r="CQ137" s="93"/>
      <c r="CR137" s="94"/>
      <c r="CS137" s="94"/>
      <c r="CT137" s="95"/>
      <c r="CU137" s="94"/>
      <c r="CV137" s="94"/>
      <c r="CW137" s="94"/>
      <c r="CX137" s="94"/>
      <c r="CY137" s="94"/>
      <c r="CZ137" s="94"/>
      <c r="DA137" s="95"/>
      <c r="DE137" s="99"/>
      <c r="DF137" s="95"/>
      <c r="DH137" s="102">
        <f>ROUND(IFERROR(DE137*DF137,0),0)</f>
        <v>0</v>
      </c>
      <c r="DI137" s="7"/>
      <c r="DJ137" s="102"/>
      <c r="DK137" s="68" t="str">
        <f t="shared" ref="DK137:DK147" si="81">IFERROR(IF(ISNUMBER(DJ137),DJ137/DH137,""),"-")</f>
        <v/>
      </c>
      <c r="DL137" s="7"/>
      <c r="DM137" s="146"/>
      <c r="DN137" s="93"/>
      <c r="DO137" s="94"/>
      <c r="DP137" s="94"/>
      <c r="DQ137" s="95"/>
      <c r="DR137" s="94"/>
      <c r="DS137" s="94"/>
      <c r="DT137" s="94"/>
      <c r="DU137" s="94"/>
      <c r="DV137" s="94"/>
      <c r="DW137" s="94"/>
      <c r="DX137" s="95"/>
      <c r="EB137" s="99"/>
      <c r="EC137" s="95"/>
      <c r="EE137" s="102">
        <f>ROUND(IFERROR(EB137*EC137,0),0)</f>
        <v>0</v>
      </c>
      <c r="EF137" s="7"/>
      <c r="EG137" s="102"/>
      <c r="EH137" s="68" t="str">
        <f t="shared" ref="EH137:EH147" si="82">IFERROR(IF(ISNUMBER(EG137),EG137/EE137,""),"-")</f>
        <v/>
      </c>
      <c r="EI137" s="62"/>
    </row>
    <row r="138" spans="1:139" ht="15" customHeight="1" x14ac:dyDescent="0.25">
      <c r="A138" s="58"/>
      <c r="B138" s="146"/>
      <c r="C138" s="93"/>
      <c r="D138" s="94"/>
      <c r="E138" s="94"/>
      <c r="F138" s="95"/>
      <c r="G138" s="94"/>
      <c r="H138" s="94"/>
      <c r="I138" s="94"/>
      <c r="J138" s="94"/>
      <c r="K138" s="94"/>
      <c r="L138" s="94"/>
      <c r="M138" s="95"/>
      <c r="Q138" s="97"/>
      <c r="R138" s="98"/>
      <c r="T138" s="102">
        <f t="shared" ref="T138:T146" si="83">ROUND(IFERROR(Q138*R138,0),0)</f>
        <v>0</v>
      </c>
      <c r="U138" s="7"/>
      <c r="V138" s="102"/>
      <c r="W138" s="68" t="str">
        <f t="shared" si="77"/>
        <v/>
      </c>
      <c r="Y138" s="146"/>
      <c r="Z138" s="93"/>
      <c r="AA138" s="94"/>
      <c r="AB138" s="94"/>
      <c r="AC138" s="95"/>
      <c r="AD138" s="94"/>
      <c r="AE138" s="94"/>
      <c r="AF138" s="94"/>
      <c r="AG138" s="94"/>
      <c r="AH138" s="94"/>
      <c r="AI138" s="94"/>
      <c r="AJ138" s="95"/>
      <c r="AN138" s="99"/>
      <c r="AO138" s="95"/>
      <c r="AQ138" s="102">
        <f t="shared" ref="AQ138:AQ146" si="84">ROUND(IFERROR(AN138*AO138,0),0)</f>
        <v>0</v>
      </c>
      <c r="AR138" s="7"/>
      <c r="AS138" s="102"/>
      <c r="AT138" s="68" t="str">
        <f t="shared" si="78"/>
        <v/>
      </c>
      <c r="AV138" s="146"/>
      <c r="AW138" s="93"/>
      <c r="AX138" s="94"/>
      <c r="AY138" s="94"/>
      <c r="AZ138" s="95"/>
      <c r="BA138" s="94"/>
      <c r="BB138" s="94"/>
      <c r="BC138" s="94"/>
      <c r="BD138" s="94"/>
      <c r="BE138" s="94"/>
      <c r="BF138" s="94"/>
      <c r="BG138" s="95"/>
      <c r="BK138" s="99"/>
      <c r="BL138" s="95"/>
      <c r="BN138" s="102">
        <f t="shared" ref="BN138:BN146" si="85">ROUND(IFERROR(BK138*BL138,0),0)</f>
        <v>0</v>
      </c>
      <c r="BO138" s="7"/>
      <c r="BP138" s="102"/>
      <c r="BQ138" s="68" t="str">
        <f t="shared" si="79"/>
        <v/>
      </c>
      <c r="BS138" s="146"/>
      <c r="BT138" s="93"/>
      <c r="BU138" s="94"/>
      <c r="BV138" s="94"/>
      <c r="BW138" s="95"/>
      <c r="BX138" s="94"/>
      <c r="BY138" s="94"/>
      <c r="BZ138" s="94"/>
      <c r="CA138" s="94"/>
      <c r="CB138" s="94"/>
      <c r="CC138" s="94"/>
      <c r="CD138" s="95"/>
      <c r="CH138" s="99"/>
      <c r="CI138" s="95"/>
      <c r="CK138" s="102">
        <f t="shared" ref="CK138:CK146" si="86">ROUND(IFERROR(CH138*CI138,0),0)</f>
        <v>0</v>
      </c>
      <c r="CL138" s="7"/>
      <c r="CM138" s="102"/>
      <c r="CN138" s="68" t="str">
        <f t="shared" si="80"/>
        <v/>
      </c>
      <c r="CO138" s="7"/>
      <c r="CP138" s="146"/>
      <c r="CQ138" s="93"/>
      <c r="CR138" s="94"/>
      <c r="CS138" s="94"/>
      <c r="CT138" s="95"/>
      <c r="CU138" s="94"/>
      <c r="CV138" s="94"/>
      <c r="CW138" s="94"/>
      <c r="CX138" s="94"/>
      <c r="CY138" s="94"/>
      <c r="CZ138" s="94"/>
      <c r="DA138" s="95"/>
      <c r="DE138" s="99"/>
      <c r="DF138" s="95"/>
      <c r="DH138" s="102">
        <f t="shared" ref="DH138:DH146" si="87">ROUND(IFERROR(DE138*DF138,0),0)</f>
        <v>0</v>
      </c>
      <c r="DI138" s="7"/>
      <c r="DJ138" s="102"/>
      <c r="DK138" s="68" t="str">
        <f t="shared" si="81"/>
        <v/>
      </c>
      <c r="DL138" s="7"/>
      <c r="DM138" s="146"/>
      <c r="DN138" s="93"/>
      <c r="DO138" s="94"/>
      <c r="DP138" s="94"/>
      <c r="DQ138" s="95"/>
      <c r="DR138" s="94"/>
      <c r="DS138" s="94"/>
      <c r="DT138" s="94"/>
      <c r="DU138" s="94"/>
      <c r="DV138" s="94"/>
      <c r="DW138" s="94"/>
      <c r="DX138" s="95"/>
      <c r="EB138" s="99"/>
      <c r="EC138" s="95"/>
      <c r="EE138" s="102">
        <f t="shared" ref="EE138:EE146" si="88">ROUND(IFERROR(EB138*EC138,0),0)</f>
        <v>0</v>
      </c>
      <c r="EF138" s="7"/>
      <c r="EG138" s="102"/>
      <c r="EH138" s="68" t="str">
        <f t="shared" si="82"/>
        <v/>
      </c>
      <c r="EI138" s="62"/>
    </row>
    <row r="139" spans="1:139" ht="15" customHeight="1" x14ac:dyDescent="0.25">
      <c r="A139" s="58"/>
      <c r="B139" s="146"/>
      <c r="C139" s="93"/>
      <c r="D139" s="94"/>
      <c r="E139" s="94"/>
      <c r="F139" s="95"/>
      <c r="G139" s="94"/>
      <c r="H139" s="94"/>
      <c r="I139" s="94"/>
      <c r="J139" s="94"/>
      <c r="K139" s="94"/>
      <c r="L139" s="94"/>
      <c r="M139" s="95"/>
      <c r="Q139" s="97"/>
      <c r="R139" s="98"/>
      <c r="T139" s="102">
        <f t="shared" si="83"/>
        <v>0</v>
      </c>
      <c r="U139" s="7"/>
      <c r="V139" s="102"/>
      <c r="W139" s="68" t="str">
        <f t="shared" si="77"/>
        <v/>
      </c>
      <c r="Y139" s="146"/>
      <c r="Z139" s="93"/>
      <c r="AA139" s="94"/>
      <c r="AB139" s="94"/>
      <c r="AC139" s="95"/>
      <c r="AD139" s="94"/>
      <c r="AE139" s="94"/>
      <c r="AF139" s="94"/>
      <c r="AG139" s="94"/>
      <c r="AH139" s="94"/>
      <c r="AI139" s="94"/>
      <c r="AJ139" s="95"/>
      <c r="AN139" s="99"/>
      <c r="AO139" s="95"/>
      <c r="AQ139" s="102">
        <f t="shared" si="84"/>
        <v>0</v>
      </c>
      <c r="AR139" s="7"/>
      <c r="AS139" s="102"/>
      <c r="AT139" s="68" t="str">
        <f t="shared" si="78"/>
        <v/>
      </c>
      <c r="AV139" s="146"/>
      <c r="AW139" s="93"/>
      <c r="AX139" s="94"/>
      <c r="AY139" s="94"/>
      <c r="AZ139" s="95"/>
      <c r="BA139" s="94"/>
      <c r="BB139" s="94"/>
      <c r="BC139" s="94"/>
      <c r="BD139" s="94"/>
      <c r="BE139" s="94"/>
      <c r="BF139" s="94"/>
      <c r="BG139" s="95"/>
      <c r="BK139" s="99"/>
      <c r="BL139" s="95"/>
      <c r="BN139" s="102">
        <f t="shared" si="85"/>
        <v>0</v>
      </c>
      <c r="BO139" s="7"/>
      <c r="BP139" s="102"/>
      <c r="BQ139" s="68" t="str">
        <f t="shared" si="79"/>
        <v/>
      </c>
      <c r="BS139" s="146"/>
      <c r="BT139" s="93"/>
      <c r="BU139" s="94"/>
      <c r="BV139" s="94"/>
      <c r="BW139" s="95"/>
      <c r="BX139" s="94"/>
      <c r="BY139" s="94"/>
      <c r="BZ139" s="94"/>
      <c r="CA139" s="94"/>
      <c r="CB139" s="94"/>
      <c r="CC139" s="94"/>
      <c r="CD139" s="95"/>
      <c r="CH139" s="99"/>
      <c r="CI139" s="95"/>
      <c r="CK139" s="102">
        <f t="shared" si="86"/>
        <v>0</v>
      </c>
      <c r="CL139" s="7"/>
      <c r="CM139" s="102"/>
      <c r="CN139" s="68" t="str">
        <f t="shared" si="80"/>
        <v/>
      </c>
      <c r="CO139" s="7"/>
      <c r="CP139" s="146"/>
      <c r="CQ139" s="93"/>
      <c r="CR139" s="94"/>
      <c r="CS139" s="94"/>
      <c r="CT139" s="95"/>
      <c r="CU139" s="94"/>
      <c r="CV139" s="94"/>
      <c r="CW139" s="94"/>
      <c r="CX139" s="94"/>
      <c r="CY139" s="94"/>
      <c r="CZ139" s="94"/>
      <c r="DA139" s="95"/>
      <c r="DE139" s="99"/>
      <c r="DF139" s="95"/>
      <c r="DH139" s="102">
        <f t="shared" si="87"/>
        <v>0</v>
      </c>
      <c r="DI139" s="7"/>
      <c r="DJ139" s="102"/>
      <c r="DK139" s="68" t="str">
        <f t="shared" si="81"/>
        <v/>
      </c>
      <c r="DL139" s="7"/>
      <c r="DM139" s="146"/>
      <c r="DN139" s="93"/>
      <c r="DO139" s="94"/>
      <c r="DP139" s="94"/>
      <c r="DQ139" s="95"/>
      <c r="DR139" s="94"/>
      <c r="DS139" s="94"/>
      <c r="DT139" s="94"/>
      <c r="DU139" s="94"/>
      <c r="DV139" s="94"/>
      <c r="DW139" s="94"/>
      <c r="DX139" s="95"/>
      <c r="EB139" s="99"/>
      <c r="EC139" s="95"/>
      <c r="EE139" s="102">
        <f t="shared" si="88"/>
        <v>0</v>
      </c>
      <c r="EF139" s="7"/>
      <c r="EG139" s="102"/>
      <c r="EH139" s="68" t="str">
        <f t="shared" si="82"/>
        <v/>
      </c>
      <c r="EI139" s="62"/>
    </row>
    <row r="140" spans="1:139" ht="15" customHeight="1" x14ac:dyDescent="0.25">
      <c r="A140" s="58"/>
      <c r="B140" s="146"/>
      <c r="C140" s="93"/>
      <c r="D140" s="94"/>
      <c r="E140" s="94"/>
      <c r="F140" s="95"/>
      <c r="G140" s="94"/>
      <c r="H140" s="94"/>
      <c r="I140" s="94"/>
      <c r="J140" s="94"/>
      <c r="K140" s="94"/>
      <c r="L140" s="94"/>
      <c r="M140" s="95"/>
      <c r="Q140" s="97"/>
      <c r="R140" s="98"/>
      <c r="T140" s="102">
        <f t="shared" si="83"/>
        <v>0</v>
      </c>
      <c r="U140" s="7"/>
      <c r="V140" s="102"/>
      <c r="W140" s="68" t="str">
        <f t="shared" si="77"/>
        <v/>
      </c>
      <c r="Y140" s="146"/>
      <c r="Z140" s="93"/>
      <c r="AA140" s="94"/>
      <c r="AB140" s="94"/>
      <c r="AC140" s="95"/>
      <c r="AD140" s="94"/>
      <c r="AE140" s="94"/>
      <c r="AF140" s="94"/>
      <c r="AG140" s="94"/>
      <c r="AH140" s="94"/>
      <c r="AI140" s="94"/>
      <c r="AJ140" s="95"/>
      <c r="AN140" s="99"/>
      <c r="AO140" s="95"/>
      <c r="AQ140" s="102">
        <f t="shared" si="84"/>
        <v>0</v>
      </c>
      <c r="AR140" s="7"/>
      <c r="AS140" s="102"/>
      <c r="AT140" s="68" t="str">
        <f t="shared" si="78"/>
        <v/>
      </c>
      <c r="AV140" s="146"/>
      <c r="AW140" s="93"/>
      <c r="AX140" s="94"/>
      <c r="AY140" s="94"/>
      <c r="AZ140" s="95"/>
      <c r="BA140" s="94"/>
      <c r="BB140" s="94"/>
      <c r="BC140" s="94"/>
      <c r="BD140" s="94"/>
      <c r="BE140" s="94"/>
      <c r="BF140" s="94"/>
      <c r="BG140" s="95"/>
      <c r="BK140" s="99"/>
      <c r="BL140" s="95"/>
      <c r="BN140" s="102">
        <f t="shared" si="85"/>
        <v>0</v>
      </c>
      <c r="BO140" s="7"/>
      <c r="BP140" s="102"/>
      <c r="BQ140" s="68" t="str">
        <f t="shared" si="79"/>
        <v/>
      </c>
      <c r="BS140" s="146"/>
      <c r="BT140" s="93"/>
      <c r="BU140" s="94"/>
      <c r="BV140" s="94"/>
      <c r="BW140" s="95"/>
      <c r="BX140" s="94"/>
      <c r="BY140" s="94"/>
      <c r="BZ140" s="94"/>
      <c r="CA140" s="94"/>
      <c r="CB140" s="94"/>
      <c r="CC140" s="94"/>
      <c r="CD140" s="95"/>
      <c r="CH140" s="99"/>
      <c r="CI140" s="95"/>
      <c r="CK140" s="102">
        <f t="shared" si="86"/>
        <v>0</v>
      </c>
      <c r="CL140" s="7"/>
      <c r="CM140" s="102"/>
      <c r="CN140" s="68" t="str">
        <f t="shared" si="80"/>
        <v/>
      </c>
      <c r="CO140" s="7"/>
      <c r="CP140" s="146"/>
      <c r="CQ140" s="93"/>
      <c r="CR140" s="94"/>
      <c r="CS140" s="94"/>
      <c r="CT140" s="95"/>
      <c r="CU140" s="94"/>
      <c r="CV140" s="94"/>
      <c r="CW140" s="94"/>
      <c r="CX140" s="94"/>
      <c r="CY140" s="94"/>
      <c r="CZ140" s="94"/>
      <c r="DA140" s="95"/>
      <c r="DE140" s="99"/>
      <c r="DF140" s="95"/>
      <c r="DH140" s="102">
        <f t="shared" si="87"/>
        <v>0</v>
      </c>
      <c r="DI140" s="7"/>
      <c r="DJ140" s="102"/>
      <c r="DK140" s="68" t="str">
        <f t="shared" si="81"/>
        <v/>
      </c>
      <c r="DL140" s="7"/>
      <c r="DM140" s="146"/>
      <c r="DN140" s="93"/>
      <c r="DO140" s="94"/>
      <c r="DP140" s="94"/>
      <c r="DQ140" s="95"/>
      <c r="DR140" s="94"/>
      <c r="DS140" s="94"/>
      <c r="DT140" s="94"/>
      <c r="DU140" s="94"/>
      <c r="DV140" s="94"/>
      <c r="DW140" s="94"/>
      <c r="DX140" s="95"/>
      <c r="EB140" s="99"/>
      <c r="EC140" s="95"/>
      <c r="EE140" s="102">
        <f t="shared" si="88"/>
        <v>0</v>
      </c>
      <c r="EF140" s="7"/>
      <c r="EG140" s="102"/>
      <c r="EH140" s="68" t="str">
        <f t="shared" si="82"/>
        <v/>
      </c>
      <c r="EI140" s="62"/>
    </row>
    <row r="141" spans="1:139" ht="15" customHeight="1" x14ac:dyDescent="0.25">
      <c r="A141" s="58"/>
      <c r="B141" s="146"/>
      <c r="C141" s="93"/>
      <c r="D141" s="94"/>
      <c r="E141" s="94"/>
      <c r="F141" s="95"/>
      <c r="G141" s="94"/>
      <c r="H141" s="94"/>
      <c r="I141" s="94"/>
      <c r="J141" s="94"/>
      <c r="K141" s="94"/>
      <c r="L141" s="94"/>
      <c r="M141" s="95"/>
      <c r="Q141" s="97"/>
      <c r="R141" s="98"/>
      <c r="T141" s="102">
        <f t="shared" si="83"/>
        <v>0</v>
      </c>
      <c r="U141" s="7"/>
      <c r="V141" s="102"/>
      <c r="W141" s="68" t="str">
        <f t="shared" si="77"/>
        <v/>
      </c>
      <c r="Y141" s="146"/>
      <c r="Z141" s="93"/>
      <c r="AA141" s="94"/>
      <c r="AB141" s="94"/>
      <c r="AC141" s="95"/>
      <c r="AD141" s="94"/>
      <c r="AE141" s="94"/>
      <c r="AF141" s="94"/>
      <c r="AG141" s="94"/>
      <c r="AH141" s="94"/>
      <c r="AI141" s="94"/>
      <c r="AJ141" s="95"/>
      <c r="AN141" s="99"/>
      <c r="AO141" s="95"/>
      <c r="AQ141" s="102">
        <f t="shared" si="84"/>
        <v>0</v>
      </c>
      <c r="AR141" s="7"/>
      <c r="AS141" s="102"/>
      <c r="AT141" s="68" t="str">
        <f t="shared" si="78"/>
        <v/>
      </c>
      <c r="AV141" s="146"/>
      <c r="AW141" s="93"/>
      <c r="AX141" s="94"/>
      <c r="AY141" s="94"/>
      <c r="AZ141" s="95"/>
      <c r="BA141" s="94"/>
      <c r="BB141" s="94"/>
      <c r="BC141" s="94"/>
      <c r="BD141" s="94"/>
      <c r="BE141" s="94"/>
      <c r="BF141" s="94"/>
      <c r="BG141" s="95"/>
      <c r="BK141" s="99"/>
      <c r="BL141" s="95"/>
      <c r="BN141" s="102">
        <f t="shared" si="85"/>
        <v>0</v>
      </c>
      <c r="BO141" s="7"/>
      <c r="BP141" s="102"/>
      <c r="BQ141" s="68" t="str">
        <f t="shared" si="79"/>
        <v/>
      </c>
      <c r="BS141" s="146"/>
      <c r="BT141" s="93"/>
      <c r="BU141" s="94"/>
      <c r="BV141" s="94"/>
      <c r="BW141" s="95"/>
      <c r="BX141" s="94"/>
      <c r="BY141" s="94"/>
      <c r="BZ141" s="94"/>
      <c r="CA141" s="94"/>
      <c r="CB141" s="94"/>
      <c r="CC141" s="94"/>
      <c r="CD141" s="95"/>
      <c r="CH141" s="99"/>
      <c r="CI141" s="95"/>
      <c r="CK141" s="102">
        <f t="shared" si="86"/>
        <v>0</v>
      </c>
      <c r="CL141" s="7"/>
      <c r="CM141" s="102"/>
      <c r="CN141" s="68" t="str">
        <f t="shared" si="80"/>
        <v/>
      </c>
      <c r="CO141" s="7"/>
      <c r="CP141" s="146"/>
      <c r="CQ141" s="93"/>
      <c r="CR141" s="94"/>
      <c r="CS141" s="94"/>
      <c r="CT141" s="95"/>
      <c r="CU141" s="94"/>
      <c r="CV141" s="94"/>
      <c r="CW141" s="94"/>
      <c r="CX141" s="94"/>
      <c r="CY141" s="94"/>
      <c r="CZ141" s="94"/>
      <c r="DA141" s="95"/>
      <c r="DE141" s="99"/>
      <c r="DF141" s="95"/>
      <c r="DH141" s="102">
        <f t="shared" si="87"/>
        <v>0</v>
      </c>
      <c r="DI141" s="7"/>
      <c r="DJ141" s="102"/>
      <c r="DK141" s="68" t="str">
        <f t="shared" si="81"/>
        <v/>
      </c>
      <c r="DL141" s="7"/>
      <c r="DM141" s="146"/>
      <c r="DN141" s="93"/>
      <c r="DO141" s="94"/>
      <c r="DP141" s="94"/>
      <c r="DQ141" s="95"/>
      <c r="DR141" s="94"/>
      <c r="DS141" s="94"/>
      <c r="DT141" s="94"/>
      <c r="DU141" s="94"/>
      <c r="DV141" s="94"/>
      <c r="DW141" s="94"/>
      <c r="DX141" s="95"/>
      <c r="EB141" s="99"/>
      <c r="EC141" s="95"/>
      <c r="EE141" s="102">
        <f t="shared" si="88"/>
        <v>0</v>
      </c>
      <c r="EF141" s="7"/>
      <c r="EG141" s="102"/>
      <c r="EH141" s="68" t="str">
        <f t="shared" si="82"/>
        <v/>
      </c>
      <c r="EI141" s="62"/>
    </row>
    <row r="142" spans="1:139" ht="15" customHeight="1" x14ac:dyDescent="0.25">
      <c r="A142" s="58"/>
      <c r="B142" s="146"/>
      <c r="C142" s="93"/>
      <c r="D142" s="94"/>
      <c r="E142" s="94"/>
      <c r="F142" s="95"/>
      <c r="G142" s="94"/>
      <c r="H142" s="94"/>
      <c r="I142" s="94"/>
      <c r="J142" s="94"/>
      <c r="K142" s="94"/>
      <c r="L142" s="94"/>
      <c r="M142" s="95"/>
      <c r="Q142" s="97"/>
      <c r="R142" s="98"/>
      <c r="T142" s="102">
        <f t="shared" si="83"/>
        <v>0</v>
      </c>
      <c r="U142" s="7"/>
      <c r="V142" s="102"/>
      <c r="W142" s="68" t="str">
        <f t="shared" si="77"/>
        <v/>
      </c>
      <c r="Y142" s="146"/>
      <c r="Z142" s="93"/>
      <c r="AA142" s="94"/>
      <c r="AB142" s="94"/>
      <c r="AC142" s="95"/>
      <c r="AD142" s="94"/>
      <c r="AE142" s="94"/>
      <c r="AF142" s="94"/>
      <c r="AG142" s="94"/>
      <c r="AH142" s="94"/>
      <c r="AI142" s="94"/>
      <c r="AJ142" s="95"/>
      <c r="AN142" s="99"/>
      <c r="AO142" s="95"/>
      <c r="AQ142" s="102">
        <f t="shared" si="84"/>
        <v>0</v>
      </c>
      <c r="AR142" s="7"/>
      <c r="AS142" s="102"/>
      <c r="AT142" s="68" t="str">
        <f t="shared" si="78"/>
        <v/>
      </c>
      <c r="AV142" s="146"/>
      <c r="AW142" s="93"/>
      <c r="AX142" s="94"/>
      <c r="AY142" s="94"/>
      <c r="AZ142" s="95"/>
      <c r="BA142" s="94"/>
      <c r="BB142" s="94"/>
      <c r="BC142" s="94"/>
      <c r="BD142" s="94"/>
      <c r="BE142" s="94"/>
      <c r="BF142" s="94"/>
      <c r="BG142" s="95"/>
      <c r="BK142" s="99"/>
      <c r="BL142" s="95"/>
      <c r="BN142" s="102">
        <f t="shared" si="85"/>
        <v>0</v>
      </c>
      <c r="BO142" s="7"/>
      <c r="BP142" s="102"/>
      <c r="BQ142" s="68" t="str">
        <f t="shared" si="79"/>
        <v/>
      </c>
      <c r="BS142" s="146"/>
      <c r="BT142" s="93"/>
      <c r="BU142" s="94"/>
      <c r="BV142" s="94"/>
      <c r="BW142" s="95"/>
      <c r="BX142" s="94"/>
      <c r="BY142" s="94"/>
      <c r="BZ142" s="94"/>
      <c r="CA142" s="94"/>
      <c r="CB142" s="94"/>
      <c r="CC142" s="94"/>
      <c r="CD142" s="95"/>
      <c r="CH142" s="99"/>
      <c r="CI142" s="95"/>
      <c r="CK142" s="102">
        <f t="shared" si="86"/>
        <v>0</v>
      </c>
      <c r="CL142" s="7"/>
      <c r="CM142" s="102"/>
      <c r="CN142" s="68" t="str">
        <f t="shared" si="80"/>
        <v/>
      </c>
      <c r="CO142" s="7"/>
      <c r="CP142" s="146"/>
      <c r="CQ142" s="93"/>
      <c r="CR142" s="94"/>
      <c r="CS142" s="94"/>
      <c r="CT142" s="95"/>
      <c r="CU142" s="94"/>
      <c r="CV142" s="94"/>
      <c r="CW142" s="94"/>
      <c r="CX142" s="94"/>
      <c r="CY142" s="94"/>
      <c r="CZ142" s="94"/>
      <c r="DA142" s="95"/>
      <c r="DE142" s="99"/>
      <c r="DF142" s="95"/>
      <c r="DH142" s="102">
        <f t="shared" si="87"/>
        <v>0</v>
      </c>
      <c r="DI142" s="7"/>
      <c r="DJ142" s="102"/>
      <c r="DK142" s="68" t="str">
        <f t="shared" si="81"/>
        <v/>
      </c>
      <c r="DL142" s="7"/>
      <c r="DM142" s="146"/>
      <c r="DN142" s="93"/>
      <c r="DO142" s="94"/>
      <c r="DP142" s="94"/>
      <c r="DQ142" s="95"/>
      <c r="DR142" s="94"/>
      <c r="DS142" s="94"/>
      <c r="DT142" s="94"/>
      <c r="DU142" s="94"/>
      <c r="DV142" s="94"/>
      <c r="DW142" s="94"/>
      <c r="DX142" s="95"/>
      <c r="EB142" s="99"/>
      <c r="EC142" s="95"/>
      <c r="EE142" s="102">
        <f t="shared" si="88"/>
        <v>0</v>
      </c>
      <c r="EF142" s="7"/>
      <c r="EG142" s="102"/>
      <c r="EH142" s="68" t="str">
        <f t="shared" si="82"/>
        <v/>
      </c>
      <c r="EI142" s="62"/>
    </row>
    <row r="143" spans="1:139" ht="15" customHeight="1" x14ac:dyDescent="0.25">
      <c r="A143" s="58"/>
      <c r="B143" s="146"/>
      <c r="C143" s="93"/>
      <c r="D143" s="94"/>
      <c r="E143" s="94"/>
      <c r="F143" s="95"/>
      <c r="G143" s="94"/>
      <c r="H143" s="94"/>
      <c r="I143" s="94"/>
      <c r="J143" s="94"/>
      <c r="K143" s="94"/>
      <c r="L143" s="94"/>
      <c r="M143" s="95"/>
      <c r="Q143" s="97"/>
      <c r="R143" s="98"/>
      <c r="T143" s="102">
        <f t="shared" si="83"/>
        <v>0</v>
      </c>
      <c r="U143" s="7"/>
      <c r="V143" s="102"/>
      <c r="W143" s="68" t="str">
        <f t="shared" si="77"/>
        <v/>
      </c>
      <c r="Y143" s="146"/>
      <c r="Z143" s="93"/>
      <c r="AA143" s="94"/>
      <c r="AB143" s="94"/>
      <c r="AC143" s="95"/>
      <c r="AD143" s="94"/>
      <c r="AE143" s="94"/>
      <c r="AF143" s="94"/>
      <c r="AG143" s="94"/>
      <c r="AH143" s="94"/>
      <c r="AI143" s="94"/>
      <c r="AJ143" s="95"/>
      <c r="AN143" s="99"/>
      <c r="AO143" s="95"/>
      <c r="AQ143" s="102">
        <f t="shared" si="84"/>
        <v>0</v>
      </c>
      <c r="AR143" s="7"/>
      <c r="AS143" s="102"/>
      <c r="AT143" s="68" t="str">
        <f t="shared" si="78"/>
        <v/>
      </c>
      <c r="AV143" s="146"/>
      <c r="AW143" s="93"/>
      <c r="AX143" s="94"/>
      <c r="AY143" s="94"/>
      <c r="AZ143" s="95"/>
      <c r="BA143" s="94"/>
      <c r="BB143" s="94"/>
      <c r="BC143" s="94"/>
      <c r="BD143" s="94"/>
      <c r="BE143" s="94"/>
      <c r="BF143" s="94"/>
      <c r="BG143" s="95"/>
      <c r="BK143" s="99"/>
      <c r="BL143" s="95"/>
      <c r="BN143" s="102">
        <f t="shared" si="85"/>
        <v>0</v>
      </c>
      <c r="BO143" s="7"/>
      <c r="BP143" s="102"/>
      <c r="BQ143" s="68" t="str">
        <f t="shared" si="79"/>
        <v/>
      </c>
      <c r="BS143" s="146"/>
      <c r="BT143" s="93"/>
      <c r="BU143" s="94"/>
      <c r="BV143" s="94"/>
      <c r="BW143" s="95"/>
      <c r="BX143" s="94"/>
      <c r="BY143" s="94"/>
      <c r="BZ143" s="94"/>
      <c r="CA143" s="94"/>
      <c r="CB143" s="94"/>
      <c r="CC143" s="94"/>
      <c r="CD143" s="95"/>
      <c r="CH143" s="99"/>
      <c r="CI143" s="95"/>
      <c r="CK143" s="102">
        <f t="shared" si="86"/>
        <v>0</v>
      </c>
      <c r="CL143" s="7"/>
      <c r="CM143" s="102"/>
      <c r="CN143" s="68" t="str">
        <f t="shared" si="80"/>
        <v/>
      </c>
      <c r="CO143" s="7"/>
      <c r="CP143" s="146"/>
      <c r="CQ143" s="93"/>
      <c r="CR143" s="94"/>
      <c r="CS143" s="94"/>
      <c r="CT143" s="95"/>
      <c r="CU143" s="94"/>
      <c r="CV143" s="94"/>
      <c r="CW143" s="94"/>
      <c r="CX143" s="94"/>
      <c r="CY143" s="94"/>
      <c r="CZ143" s="94"/>
      <c r="DA143" s="95"/>
      <c r="DE143" s="99"/>
      <c r="DF143" s="95"/>
      <c r="DH143" s="102">
        <f t="shared" si="87"/>
        <v>0</v>
      </c>
      <c r="DI143" s="7"/>
      <c r="DJ143" s="102"/>
      <c r="DK143" s="68" t="str">
        <f t="shared" si="81"/>
        <v/>
      </c>
      <c r="DL143" s="7"/>
      <c r="DM143" s="146"/>
      <c r="DN143" s="93"/>
      <c r="DO143" s="94"/>
      <c r="DP143" s="94"/>
      <c r="DQ143" s="95"/>
      <c r="DR143" s="94"/>
      <c r="DS143" s="94"/>
      <c r="DT143" s="94"/>
      <c r="DU143" s="94"/>
      <c r="DV143" s="94"/>
      <c r="DW143" s="94"/>
      <c r="DX143" s="95"/>
      <c r="EB143" s="99"/>
      <c r="EC143" s="95"/>
      <c r="EE143" s="102">
        <f t="shared" si="88"/>
        <v>0</v>
      </c>
      <c r="EF143" s="7"/>
      <c r="EG143" s="102"/>
      <c r="EH143" s="68" t="str">
        <f t="shared" si="82"/>
        <v/>
      </c>
      <c r="EI143" s="62"/>
    </row>
    <row r="144" spans="1:139" ht="15" customHeight="1" x14ac:dyDescent="0.25">
      <c r="A144" s="58"/>
      <c r="B144" s="146"/>
      <c r="C144" s="93"/>
      <c r="D144" s="94"/>
      <c r="E144" s="94"/>
      <c r="F144" s="95"/>
      <c r="G144" s="94"/>
      <c r="H144" s="94"/>
      <c r="I144" s="94"/>
      <c r="J144" s="94"/>
      <c r="K144" s="94"/>
      <c r="L144" s="94"/>
      <c r="M144" s="95"/>
      <c r="Q144" s="97"/>
      <c r="R144" s="98"/>
      <c r="T144" s="102">
        <f t="shared" si="83"/>
        <v>0</v>
      </c>
      <c r="U144" s="7"/>
      <c r="V144" s="102"/>
      <c r="W144" s="68" t="str">
        <f t="shared" si="77"/>
        <v/>
      </c>
      <c r="Y144" s="146"/>
      <c r="Z144" s="93"/>
      <c r="AA144" s="94"/>
      <c r="AB144" s="94"/>
      <c r="AC144" s="95"/>
      <c r="AD144" s="94"/>
      <c r="AE144" s="94"/>
      <c r="AF144" s="94"/>
      <c r="AG144" s="94"/>
      <c r="AH144" s="94"/>
      <c r="AI144" s="94"/>
      <c r="AJ144" s="95"/>
      <c r="AN144" s="99"/>
      <c r="AO144" s="95"/>
      <c r="AQ144" s="102">
        <f t="shared" si="84"/>
        <v>0</v>
      </c>
      <c r="AR144" s="7"/>
      <c r="AS144" s="102"/>
      <c r="AT144" s="68" t="str">
        <f t="shared" si="78"/>
        <v/>
      </c>
      <c r="AV144" s="146"/>
      <c r="AW144" s="93"/>
      <c r="AX144" s="94"/>
      <c r="AY144" s="94"/>
      <c r="AZ144" s="95"/>
      <c r="BA144" s="94"/>
      <c r="BB144" s="94"/>
      <c r="BC144" s="94"/>
      <c r="BD144" s="94"/>
      <c r="BE144" s="94"/>
      <c r="BF144" s="94"/>
      <c r="BG144" s="95"/>
      <c r="BK144" s="99"/>
      <c r="BL144" s="95"/>
      <c r="BN144" s="102">
        <f t="shared" si="85"/>
        <v>0</v>
      </c>
      <c r="BO144" s="7"/>
      <c r="BP144" s="102"/>
      <c r="BQ144" s="68" t="str">
        <f t="shared" si="79"/>
        <v/>
      </c>
      <c r="BS144" s="146"/>
      <c r="BT144" s="93"/>
      <c r="BU144" s="94"/>
      <c r="BV144" s="94"/>
      <c r="BW144" s="95"/>
      <c r="BX144" s="94"/>
      <c r="BY144" s="94"/>
      <c r="BZ144" s="94"/>
      <c r="CA144" s="94"/>
      <c r="CB144" s="94"/>
      <c r="CC144" s="94"/>
      <c r="CD144" s="95"/>
      <c r="CH144" s="99"/>
      <c r="CI144" s="95"/>
      <c r="CK144" s="102">
        <f t="shared" si="86"/>
        <v>0</v>
      </c>
      <c r="CL144" s="7"/>
      <c r="CM144" s="102"/>
      <c r="CN144" s="68" t="str">
        <f t="shared" si="80"/>
        <v/>
      </c>
      <c r="CO144" s="7"/>
      <c r="CP144" s="146"/>
      <c r="CQ144" s="93"/>
      <c r="CR144" s="94"/>
      <c r="CS144" s="94"/>
      <c r="CT144" s="95"/>
      <c r="CU144" s="94"/>
      <c r="CV144" s="94"/>
      <c r="CW144" s="94"/>
      <c r="CX144" s="94"/>
      <c r="CY144" s="94"/>
      <c r="CZ144" s="94"/>
      <c r="DA144" s="95"/>
      <c r="DE144" s="99"/>
      <c r="DF144" s="95"/>
      <c r="DH144" s="102">
        <f t="shared" si="87"/>
        <v>0</v>
      </c>
      <c r="DI144" s="7"/>
      <c r="DJ144" s="102"/>
      <c r="DK144" s="68" t="str">
        <f t="shared" si="81"/>
        <v/>
      </c>
      <c r="DL144" s="7"/>
      <c r="DM144" s="146"/>
      <c r="DN144" s="93"/>
      <c r="DO144" s="94"/>
      <c r="DP144" s="94"/>
      <c r="DQ144" s="95"/>
      <c r="DR144" s="94"/>
      <c r="DS144" s="94"/>
      <c r="DT144" s="94"/>
      <c r="DU144" s="94"/>
      <c r="DV144" s="94"/>
      <c r="DW144" s="94"/>
      <c r="DX144" s="95"/>
      <c r="EB144" s="99"/>
      <c r="EC144" s="95"/>
      <c r="EE144" s="102">
        <f t="shared" si="88"/>
        <v>0</v>
      </c>
      <c r="EF144" s="7"/>
      <c r="EG144" s="102"/>
      <c r="EH144" s="68" t="str">
        <f t="shared" si="82"/>
        <v/>
      </c>
      <c r="EI144" s="62"/>
    </row>
    <row r="145" spans="1:139" ht="15" customHeight="1" x14ac:dyDescent="0.25">
      <c r="A145" s="58"/>
      <c r="B145" s="146"/>
      <c r="C145" s="93"/>
      <c r="D145" s="94"/>
      <c r="E145" s="94"/>
      <c r="F145" s="95"/>
      <c r="G145" s="94"/>
      <c r="H145" s="94"/>
      <c r="I145" s="94"/>
      <c r="J145" s="94"/>
      <c r="K145" s="94"/>
      <c r="L145" s="94"/>
      <c r="M145" s="95"/>
      <c r="Q145" s="97"/>
      <c r="R145" s="98"/>
      <c r="T145" s="102">
        <f t="shared" si="83"/>
        <v>0</v>
      </c>
      <c r="U145" s="7"/>
      <c r="V145" s="102"/>
      <c r="W145" s="68" t="str">
        <f t="shared" si="77"/>
        <v/>
      </c>
      <c r="Y145" s="146"/>
      <c r="Z145" s="93"/>
      <c r="AA145" s="94"/>
      <c r="AB145" s="94"/>
      <c r="AC145" s="95"/>
      <c r="AD145" s="94"/>
      <c r="AE145" s="94"/>
      <c r="AF145" s="94"/>
      <c r="AG145" s="94"/>
      <c r="AH145" s="94"/>
      <c r="AI145" s="94"/>
      <c r="AJ145" s="95"/>
      <c r="AN145" s="99"/>
      <c r="AO145" s="95"/>
      <c r="AQ145" s="102">
        <f t="shared" si="84"/>
        <v>0</v>
      </c>
      <c r="AR145" s="7"/>
      <c r="AS145" s="102"/>
      <c r="AT145" s="68" t="str">
        <f t="shared" si="78"/>
        <v/>
      </c>
      <c r="AV145" s="146"/>
      <c r="AW145" s="93"/>
      <c r="AX145" s="94"/>
      <c r="AY145" s="94"/>
      <c r="AZ145" s="95"/>
      <c r="BA145" s="94"/>
      <c r="BB145" s="94"/>
      <c r="BC145" s="94"/>
      <c r="BD145" s="94"/>
      <c r="BE145" s="94"/>
      <c r="BF145" s="94"/>
      <c r="BG145" s="95"/>
      <c r="BK145" s="99"/>
      <c r="BL145" s="95"/>
      <c r="BN145" s="102">
        <f t="shared" si="85"/>
        <v>0</v>
      </c>
      <c r="BO145" s="7"/>
      <c r="BP145" s="102"/>
      <c r="BQ145" s="68" t="str">
        <f t="shared" si="79"/>
        <v/>
      </c>
      <c r="BS145" s="146"/>
      <c r="BT145" s="93"/>
      <c r="BU145" s="94"/>
      <c r="BV145" s="94"/>
      <c r="BW145" s="95"/>
      <c r="BX145" s="94"/>
      <c r="BY145" s="94"/>
      <c r="BZ145" s="94"/>
      <c r="CA145" s="94"/>
      <c r="CB145" s="94"/>
      <c r="CC145" s="94"/>
      <c r="CD145" s="95"/>
      <c r="CH145" s="99"/>
      <c r="CI145" s="95"/>
      <c r="CK145" s="102">
        <f t="shared" si="86"/>
        <v>0</v>
      </c>
      <c r="CL145" s="7"/>
      <c r="CM145" s="102"/>
      <c r="CN145" s="68" t="str">
        <f t="shared" si="80"/>
        <v/>
      </c>
      <c r="CO145" s="7"/>
      <c r="CP145" s="146"/>
      <c r="CQ145" s="93"/>
      <c r="CR145" s="94"/>
      <c r="CS145" s="94"/>
      <c r="CT145" s="95"/>
      <c r="CU145" s="94"/>
      <c r="CV145" s="94"/>
      <c r="CW145" s="94"/>
      <c r="CX145" s="94"/>
      <c r="CY145" s="94"/>
      <c r="CZ145" s="94"/>
      <c r="DA145" s="95"/>
      <c r="DE145" s="99"/>
      <c r="DF145" s="95"/>
      <c r="DH145" s="102">
        <f t="shared" si="87"/>
        <v>0</v>
      </c>
      <c r="DI145" s="7"/>
      <c r="DJ145" s="102"/>
      <c r="DK145" s="68" t="str">
        <f t="shared" si="81"/>
        <v/>
      </c>
      <c r="DL145" s="7"/>
      <c r="DM145" s="146"/>
      <c r="DN145" s="93"/>
      <c r="DO145" s="94"/>
      <c r="DP145" s="94"/>
      <c r="DQ145" s="95"/>
      <c r="DR145" s="94"/>
      <c r="DS145" s="94"/>
      <c r="DT145" s="94"/>
      <c r="DU145" s="94"/>
      <c r="DV145" s="94"/>
      <c r="DW145" s="94"/>
      <c r="DX145" s="95"/>
      <c r="EB145" s="99"/>
      <c r="EC145" s="95"/>
      <c r="EE145" s="102">
        <f t="shared" si="88"/>
        <v>0</v>
      </c>
      <c r="EF145" s="7"/>
      <c r="EG145" s="102"/>
      <c r="EH145" s="68" t="str">
        <f t="shared" si="82"/>
        <v/>
      </c>
      <c r="EI145" s="62"/>
    </row>
    <row r="146" spans="1:139" ht="15" customHeight="1" x14ac:dyDescent="0.25">
      <c r="A146" s="58"/>
      <c r="B146" s="146"/>
      <c r="C146" s="93"/>
      <c r="D146" s="94"/>
      <c r="E146" s="94"/>
      <c r="F146" s="95"/>
      <c r="G146" s="94"/>
      <c r="H146" s="94"/>
      <c r="I146" s="94"/>
      <c r="J146" s="94"/>
      <c r="K146" s="94"/>
      <c r="L146" s="94"/>
      <c r="M146" s="95"/>
      <c r="Q146" s="97"/>
      <c r="R146" s="98"/>
      <c r="T146" s="102">
        <f t="shared" si="83"/>
        <v>0</v>
      </c>
      <c r="U146" s="7"/>
      <c r="V146" s="102"/>
      <c r="W146" s="68" t="str">
        <f t="shared" si="77"/>
        <v/>
      </c>
      <c r="Y146" s="146"/>
      <c r="Z146" s="93"/>
      <c r="AA146" s="94"/>
      <c r="AB146" s="94"/>
      <c r="AC146" s="95"/>
      <c r="AD146" s="94"/>
      <c r="AE146" s="94"/>
      <c r="AF146" s="94"/>
      <c r="AG146" s="94"/>
      <c r="AH146" s="94"/>
      <c r="AI146" s="94"/>
      <c r="AJ146" s="95"/>
      <c r="AN146" s="99"/>
      <c r="AO146" s="95"/>
      <c r="AQ146" s="102">
        <f t="shared" si="84"/>
        <v>0</v>
      </c>
      <c r="AR146" s="7"/>
      <c r="AS146" s="102"/>
      <c r="AT146" s="68" t="str">
        <f t="shared" si="78"/>
        <v/>
      </c>
      <c r="AV146" s="146"/>
      <c r="AW146" s="93"/>
      <c r="AX146" s="94"/>
      <c r="AY146" s="94"/>
      <c r="AZ146" s="95"/>
      <c r="BA146" s="94"/>
      <c r="BB146" s="94"/>
      <c r="BC146" s="94"/>
      <c r="BD146" s="94"/>
      <c r="BE146" s="94"/>
      <c r="BF146" s="94"/>
      <c r="BG146" s="95"/>
      <c r="BK146" s="99"/>
      <c r="BL146" s="95"/>
      <c r="BN146" s="102">
        <f t="shared" si="85"/>
        <v>0</v>
      </c>
      <c r="BO146" s="7"/>
      <c r="BP146" s="102"/>
      <c r="BQ146" s="68" t="str">
        <f t="shared" si="79"/>
        <v/>
      </c>
      <c r="BS146" s="146"/>
      <c r="BT146" s="93"/>
      <c r="BU146" s="94"/>
      <c r="BV146" s="94"/>
      <c r="BW146" s="95"/>
      <c r="BX146" s="94"/>
      <c r="BY146" s="94"/>
      <c r="BZ146" s="94"/>
      <c r="CA146" s="94"/>
      <c r="CB146" s="94"/>
      <c r="CC146" s="94"/>
      <c r="CD146" s="95"/>
      <c r="CH146" s="99"/>
      <c r="CI146" s="95"/>
      <c r="CK146" s="102">
        <f t="shared" si="86"/>
        <v>0</v>
      </c>
      <c r="CL146" s="7"/>
      <c r="CM146" s="102"/>
      <c r="CN146" s="68" t="str">
        <f t="shared" si="80"/>
        <v/>
      </c>
      <c r="CO146" s="7"/>
      <c r="CP146" s="146"/>
      <c r="CQ146" s="93"/>
      <c r="CR146" s="94"/>
      <c r="CS146" s="94"/>
      <c r="CT146" s="95"/>
      <c r="CU146" s="94"/>
      <c r="CV146" s="94"/>
      <c r="CW146" s="94"/>
      <c r="CX146" s="94"/>
      <c r="CY146" s="94"/>
      <c r="CZ146" s="94"/>
      <c r="DA146" s="95"/>
      <c r="DE146" s="99"/>
      <c r="DF146" s="95"/>
      <c r="DH146" s="102">
        <f t="shared" si="87"/>
        <v>0</v>
      </c>
      <c r="DI146" s="7"/>
      <c r="DJ146" s="102"/>
      <c r="DK146" s="68" t="str">
        <f t="shared" si="81"/>
        <v/>
      </c>
      <c r="DL146" s="7"/>
      <c r="DM146" s="146"/>
      <c r="DN146" s="93"/>
      <c r="DO146" s="94"/>
      <c r="DP146" s="94"/>
      <c r="DQ146" s="95"/>
      <c r="DR146" s="94"/>
      <c r="DS146" s="94"/>
      <c r="DT146" s="94"/>
      <c r="DU146" s="94"/>
      <c r="DV146" s="94"/>
      <c r="DW146" s="94"/>
      <c r="DX146" s="95"/>
      <c r="EB146" s="99"/>
      <c r="EC146" s="95"/>
      <c r="EE146" s="102">
        <f t="shared" si="88"/>
        <v>0</v>
      </c>
      <c r="EF146" s="7"/>
      <c r="EG146" s="102"/>
      <c r="EH146" s="68" t="str">
        <f t="shared" si="82"/>
        <v/>
      </c>
      <c r="EI146" s="62"/>
    </row>
    <row r="147" spans="1:139" ht="15" customHeight="1" x14ac:dyDescent="0.25">
      <c r="A147" s="58"/>
      <c r="B147" s="58"/>
      <c r="O147" s="22"/>
      <c r="R147" s="4"/>
      <c r="T147" s="69">
        <f>SUM(T137:T146)</f>
        <v>0</v>
      </c>
      <c r="U147" s="70"/>
      <c r="V147" s="71">
        <f>SUM(V137:V146)</f>
        <v>0</v>
      </c>
      <c r="W147" s="68" t="str">
        <f t="shared" si="77"/>
        <v>-</v>
      </c>
      <c r="X147" s="62"/>
      <c r="Y147" s="58"/>
      <c r="AL147" s="22"/>
      <c r="AQ147" s="69">
        <f>SUM(AQ137:AQ146)</f>
        <v>0</v>
      </c>
      <c r="AR147" s="70"/>
      <c r="AS147" s="71">
        <f>SUM(AS137:AS146)</f>
        <v>0</v>
      </c>
      <c r="AT147" s="68" t="str">
        <f t="shared" si="78"/>
        <v>-</v>
      </c>
      <c r="AU147" s="62"/>
      <c r="AV147" s="58"/>
      <c r="BI147" s="22"/>
      <c r="BN147" s="69">
        <f>SUM(BN137:BN146)</f>
        <v>0</v>
      </c>
      <c r="BO147" s="70"/>
      <c r="BP147" s="71">
        <f>SUM(BP137:BP146)</f>
        <v>0</v>
      </c>
      <c r="BQ147" s="68" t="str">
        <f t="shared" si="79"/>
        <v>-</v>
      </c>
      <c r="BR147" s="62"/>
      <c r="BS147" s="58"/>
      <c r="CF147" s="22"/>
      <c r="CK147" s="69">
        <f>SUM(CK137:CK146)</f>
        <v>0</v>
      </c>
      <c r="CL147" s="70"/>
      <c r="CM147" s="71">
        <f>SUM(CM137:CM146)</f>
        <v>0</v>
      </c>
      <c r="CN147" s="68" t="str">
        <f t="shared" si="80"/>
        <v>-</v>
      </c>
      <c r="CO147" s="78"/>
      <c r="CP147" s="58"/>
      <c r="DC147" s="22"/>
      <c r="DH147" s="69">
        <f>SUM(DH137:DH146)</f>
        <v>0</v>
      </c>
      <c r="DI147" s="70"/>
      <c r="DJ147" s="71">
        <f>SUM(DJ137:DJ146)</f>
        <v>0</v>
      </c>
      <c r="DK147" s="68" t="str">
        <f t="shared" si="81"/>
        <v>-</v>
      </c>
      <c r="DL147" s="78"/>
      <c r="DM147" s="58"/>
      <c r="DZ147" s="22"/>
      <c r="EE147" s="69">
        <f>SUM(EE137:EE146)</f>
        <v>0</v>
      </c>
      <c r="EF147" s="70"/>
      <c r="EG147" s="71">
        <f>SUM(EG137:EG146)</f>
        <v>0</v>
      </c>
      <c r="EH147" s="68" t="str">
        <f t="shared" si="82"/>
        <v>-</v>
      </c>
      <c r="EI147" s="62"/>
    </row>
    <row r="148" spans="1:139" ht="15" customHeight="1" x14ac:dyDescent="0.25">
      <c r="B148" s="108"/>
      <c r="C148" s="73"/>
      <c r="D148" s="73"/>
      <c r="E148" s="73"/>
      <c r="F148" s="73"/>
      <c r="G148" s="73"/>
      <c r="H148" s="73"/>
      <c r="I148" s="73"/>
      <c r="J148" s="73"/>
      <c r="K148" s="73"/>
      <c r="L148" s="73"/>
      <c r="M148" s="73"/>
      <c r="N148" s="73"/>
      <c r="O148" s="73"/>
      <c r="P148" s="73"/>
      <c r="Q148" s="65"/>
      <c r="R148" s="65"/>
      <c r="S148" s="73"/>
      <c r="T148" s="73"/>
      <c r="U148" s="73"/>
      <c r="V148" s="73"/>
      <c r="W148" s="73"/>
      <c r="X148" s="109"/>
      <c r="Y148" s="108"/>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109"/>
      <c r="AV148" s="108"/>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109"/>
      <c r="BS148" s="108"/>
      <c r="BT148" s="73"/>
      <c r="BU148" s="73"/>
      <c r="BV148" s="73"/>
      <c r="BW148" s="73"/>
      <c r="BX148" s="73"/>
      <c r="BY148" s="73"/>
      <c r="BZ148" s="73"/>
      <c r="CA148" s="73"/>
      <c r="CB148" s="73"/>
      <c r="CC148" s="73"/>
      <c r="CD148" s="73"/>
      <c r="CE148" s="73"/>
      <c r="CF148" s="73"/>
      <c r="CG148" s="73"/>
      <c r="CH148" s="73"/>
      <c r="CI148" s="73"/>
      <c r="CJ148" s="73"/>
      <c r="CK148" s="73"/>
      <c r="CL148" s="73"/>
      <c r="CM148" s="73"/>
      <c r="CN148" s="73"/>
      <c r="CO148" s="109"/>
      <c r="CP148" s="108"/>
      <c r="CQ148" s="73"/>
      <c r="CR148" s="73"/>
      <c r="CS148" s="73"/>
      <c r="CT148" s="73"/>
      <c r="CU148" s="73"/>
      <c r="CV148" s="73"/>
      <c r="CW148" s="73"/>
      <c r="CX148" s="73"/>
      <c r="CY148" s="73"/>
      <c r="CZ148" s="73"/>
      <c r="DA148" s="73"/>
      <c r="DB148" s="73"/>
      <c r="DC148" s="73"/>
      <c r="DD148" s="73"/>
      <c r="DE148" s="73"/>
      <c r="DF148" s="73"/>
      <c r="DG148" s="73"/>
      <c r="DH148" s="73"/>
      <c r="DI148" s="73"/>
      <c r="DJ148" s="73"/>
      <c r="DK148" s="73"/>
      <c r="DL148" s="109"/>
      <c r="DM148" s="108"/>
      <c r="DN148" s="73"/>
      <c r="DO148" s="73"/>
      <c r="DP148" s="73"/>
      <c r="DQ148" s="73"/>
      <c r="DR148" s="73"/>
      <c r="DS148" s="73"/>
      <c r="DT148" s="73"/>
      <c r="DU148" s="73"/>
      <c r="DV148" s="73"/>
      <c r="DW148" s="73"/>
      <c r="DX148" s="73"/>
      <c r="DY148" s="73"/>
      <c r="DZ148" s="73"/>
      <c r="EA148" s="73"/>
      <c r="EB148" s="73"/>
      <c r="EC148" s="73"/>
      <c r="ED148" s="73"/>
      <c r="EE148" s="73"/>
      <c r="EF148" s="73"/>
      <c r="EG148" s="73"/>
      <c r="EH148" s="73"/>
      <c r="EI148" s="109"/>
    </row>
    <row r="149" spans="1:139" ht="15" customHeight="1" x14ac:dyDescent="0.25">
      <c r="B149" s="58"/>
      <c r="X149" s="62"/>
      <c r="Y149" s="58"/>
      <c r="AU149" s="62"/>
      <c r="AV149" s="58"/>
      <c r="BR149" s="62"/>
      <c r="BS149" s="58"/>
      <c r="CO149" s="62"/>
      <c r="CP149" s="58"/>
      <c r="DL149" s="62"/>
      <c r="DM149" s="58"/>
      <c r="EI149" s="62"/>
    </row>
    <row r="150" spans="1:139" ht="15" customHeight="1" x14ac:dyDescent="0.25">
      <c r="B150" s="58"/>
      <c r="R150" s="21" t="s">
        <v>125</v>
      </c>
      <c r="T150" s="69">
        <f>T39+T73+T97+T106+T115+T129+T147</f>
        <v>0</v>
      </c>
      <c r="U150" s="70"/>
      <c r="V150" s="71">
        <f>V39+V73+V97+V106+V115+V129+V147</f>
        <v>0</v>
      </c>
      <c r="W150" s="68" t="str">
        <f>IFERROR(IF(ISNUMBER(V150),V150/T150,""),"-")</f>
        <v>-</v>
      </c>
      <c r="X150" s="62"/>
      <c r="Y150" s="58"/>
      <c r="AO150" s="21" t="s">
        <v>125</v>
      </c>
      <c r="AQ150" s="69">
        <f>AQ39+AQ73+AQ97+AQ106+AQ115+AQ129+AQ147</f>
        <v>0</v>
      </c>
      <c r="AR150" s="70"/>
      <c r="AS150" s="71">
        <f>AS39+AS73+AS97+AS106+AS115+AS129+AS147</f>
        <v>0</v>
      </c>
      <c r="AT150" s="68" t="str">
        <f>IFERROR(IF(ISNUMBER(AS150),AS150/AQ150,""),"-")</f>
        <v>-</v>
      </c>
      <c r="AU150" s="62"/>
      <c r="AV150" s="58"/>
      <c r="BL150" s="21" t="s">
        <v>125</v>
      </c>
      <c r="BN150" s="69">
        <f>BN39+BN73+BN97+BN106+BN115+BN129+BN147</f>
        <v>0</v>
      </c>
      <c r="BO150" s="70"/>
      <c r="BP150" s="71">
        <f>BP39+BP73+BP97+BP106+BP115+BP129+BP147</f>
        <v>0</v>
      </c>
      <c r="BQ150" s="68" t="str">
        <f>IFERROR(IF(ISNUMBER(BP150),BP150/BN150,""),"-")</f>
        <v>-</v>
      </c>
      <c r="BR150" s="62"/>
      <c r="BS150" s="58"/>
      <c r="CI150" s="21" t="s">
        <v>125</v>
      </c>
      <c r="CK150" s="69">
        <f>CK39+CK73+CK97+CK106+CK115+CK129+CK147</f>
        <v>0</v>
      </c>
      <c r="CL150" s="70"/>
      <c r="CM150" s="71">
        <f>CM39+CM73+CM97+CM106+CM115+CM129+CM147</f>
        <v>0</v>
      </c>
      <c r="CN150" s="68" t="str">
        <f>IFERROR(IF(ISNUMBER(CM150),CM150/CK150,""),"-")</f>
        <v>-</v>
      </c>
      <c r="CO150" s="78"/>
      <c r="CP150" s="58"/>
      <c r="DF150" s="21" t="s">
        <v>125</v>
      </c>
      <c r="DH150" s="69">
        <f>DH39+DH73+DH97+DH106+DH115+DH129+DH147</f>
        <v>0</v>
      </c>
      <c r="DI150" s="70"/>
      <c r="DJ150" s="71">
        <f>DJ39+DJ73+DJ97+DJ106+DJ115+DJ129+DJ147</f>
        <v>0</v>
      </c>
      <c r="DK150" s="68" t="str">
        <f>IFERROR(IF(ISNUMBER(DJ150),DJ150/DH150,""),"-")</f>
        <v>-</v>
      </c>
      <c r="DL150" s="78"/>
      <c r="DM150" s="58"/>
      <c r="EC150" s="21" t="s">
        <v>125</v>
      </c>
      <c r="EE150" s="69">
        <f>EE39+EE73+EE97+EE106+EE115+EE129+EE147</f>
        <v>0</v>
      </c>
      <c r="EF150" s="70"/>
      <c r="EG150" s="71">
        <f>EG39+EG73+EG97+EG106+EG115+EG129+EG147</f>
        <v>0</v>
      </c>
      <c r="EH150" s="68" t="str">
        <f>IFERROR(IF(ISNUMBER(EG150),EG150/EE150,""),"-")</f>
        <v>-</v>
      </c>
      <c r="EI150" s="62"/>
    </row>
    <row r="151" spans="1:139" ht="15" customHeight="1" x14ac:dyDescent="0.25">
      <c r="B151" s="108"/>
      <c r="C151" s="73"/>
      <c r="D151" s="73"/>
      <c r="E151" s="73"/>
      <c r="F151" s="73"/>
      <c r="G151" s="73"/>
      <c r="H151" s="73"/>
      <c r="I151" s="73"/>
      <c r="J151" s="73"/>
      <c r="K151" s="73"/>
      <c r="L151" s="73"/>
      <c r="M151" s="73"/>
      <c r="N151" s="73"/>
      <c r="O151" s="73"/>
      <c r="P151" s="73"/>
      <c r="Q151" s="65"/>
      <c r="R151" s="65"/>
      <c r="S151" s="73"/>
      <c r="T151" s="73"/>
      <c r="U151" s="73"/>
      <c r="V151" s="73"/>
      <c r="W151" s="73"/>
      <c r="X151" s="109"/>
      <c r="Y151" s="108"/>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109"/>
      <c r="AV151" s="108"/>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109"/>
      <c r="BS151" s="108"/>
      <c r="BT151" s="73"/>
      <c r="BU151" s="73"/>
      <c r="BV151" s="73"/>
      <c r="BW151" s="73"/>
      <c r="BX151" s="73"/>
      <c r="BY151" s="73"/>
      <c r="BZ151" s="73"/>
      <c r="CA151" s="73"/>
      <c r="CB151" s="73"/>
      <c r="CC151" s="73"/>
      <c r="CD151" s="73"/>
      <c r="CE151" s="73"/>
      <c r="CF151" s="73"/>
      <c r="CG151" s="73"/>
      <c r="CH151" s="73"/>
      <c r="CI151" s="73"/>
      <c r="CJ151" s="73"/>
      <c r="CK151" s="73"/>
      <c r="CL151" s="73"/>
      <c r="CM151" s="73"/>
      <c r="CN151" s="73"/>
      <c r="CO151" s="109"/>
      <c r="CP151" s="108"/>
      <c r="CQ151" s="73"/>
      <c r="CR151" s="73"/>
      <c r="CS151" s="73"/>
      <c r="CT151" s="73"/>
      <c r="CU151" s="73"/>
      <c r="CV151" s="73"/>
      <c r="CW151" s="73"/>
      <c r="CX151" s="73"/>
      <c r="CY151" s="73"/>
      <c r="CZ151" s="73"/>
      <c r="DA151" s="73"/>
      <c r="DB151" s="73"/>
      <c r="DC151" s="73"/>
      <c r="DD151" s="73"/>
      <c r="DE151" s="73"/>
      <c r="DF151" s="73"/>
      <c r="DG151" s="73"/>
      <c r="DH151" s="73"/>
      <c r="DI151" s="73"/>
      <c r="DJ151" s="73"/>
      <c r="DK151" s="73"/>
      <c r="DL151" s="109"/>
      <c r="DM151" s="108"/>
      <c r="DN151" s="73"/>
      <c r="DO151" s="73"/>
      <c r="DP151" s="73"/>
      <c r="DQ151" s="73"/>
      <c r="DR151" s="73"/>
      <c r="DS151" s="73"/>
      <c r="DT151" s="73"/>
      <c r="DU151" s="73"/>
      <c r="DV151" s="73"/>
      <c r="DW151" s="73"/>
      <c r="DX151" s="73"/>
      <c r="DY151" s="73"/>
      <c r="DZ151" s="73"/>
      <c r="EA151" s="73"/>
      <c r="EB151" s="73"/>
      <c r="EC151" s="73"/>
      <c r="ED151" s="73"/>
      <c r="EE151" s="73"/>
      <c r="EF151" s="73"/>
      <c r="EG151" s="73"/>
      <c r="EH151" s="73"/>
      <c r="EI151" s="109"/>
    </row>
  </sheetData>
  <sheetProtection sheet="1" objects="1" scenarios="1"/>
  <mergeCells count="6">
    <mergeCell ref="EG7:EH7"/>
    <mergeCell ref="V7:W7"/>
    <mergeCell ref="AS7:AT7"/>
    <mergeCell ref="BP7:BQ7"/>
    <mergeCell ref="CM7:CN7"/>
    <mergeCell ref="DJ7:DK7"/>
  </mergeCells>
  <conditionalFormatting sqref="O119:O128">
    <cfRule type="expression" priority="12">
      <formula>"&gt;12=12"</formula>
    </cfRule>
  </conditionalFormatting>
  <conditionalFormatting sqref="W9:W39 W77:W97 W101:W106 W110:W115 W119:W129 W137:W147 AT137:AT147 BQ137:BQ147 CN137:CN147 DK137:DK147 EH137:EH147 W150">
    <cfRule type="cellIs" dxfId="22" priority="28" operator="lessThan">
      <formula>0.75</formula>
    </cfRule>
  </conditionalFormatting>
  <conditionalFormatting sqref="W43:W73">
    <cfRule type="cellIs" dxfId="21" priority="27" operator="lessThan">
      <formula>0.75</formula>
    </cfRule>
  </conditionalFormatting>
  <conditionalFormatting sqref="W150">
    <cfRule type="cellIs" dxfId="20" priority="14" operator="lessThan">
      <formula>0.75</formula>
    </cfRule>
  </conditionalFormatting>
  <conditionalFormatting sqref="AL119:AL128">
    <cfRule type="expression" priority="11">
      <formula>"&gt;12=12"</formula>
    </cfRule>
  </conditionalFormatting>
  <conditionalFormatting sqref="AT9:AT39 AT77:AT97 AT101:AT106 AT110:AT115 AT119:AT129">
    <cfRule type="cellIs" dxfId="19" priority="26" operator="lessThan">
      <formula>0.75</formula>
    </cfRule>
  </conditionalFormatting>
  <conditionalFormatting sqref="AT43:AT73">
    <cfRule type="cellIs" dxfId="18" priority="25" operator="lessThan">
      <formula>0.75</formula>
    </cfRule>
  </conditionalFormatting>
  <conditionalFormatting sqref="AT150">
    <cfRule type="cellIs" dxfId="17" priority="13" operator="lessThan">
      <formula>0.75</formula>
    </cfRule>
    <cfRule type="cellIs" dxfId="16" priority="15" operator="lessThan">
      <formula>0.75</formula>
    </cfRule>
  </conditionalFormatting>
  <conditionalFormatting sqref="BI119:BI128">
    <cfRule type="expression" priority="10">
      <formula>"&gt;12=12"</formula>
    </cfRule>
  </conditionalFormatting>
  <conditionalFormatting sqref="BQ9:BQ39 BQ77:BQ97 BQ101:BQ106 BQ110:BQ115 BQ119:BQ129 BQ150">
    <cfRule type="cellIs" dxfId="15" priority="24" operator="lessThan">
      <formula>0.75</formula>
    </cfRule>
  </conditionalFormatting>
  <conditionalFormatting sqref="BQ43:BQ73">
    <cfRule type="cellIs" dxfId="14" priority="23" operator="lessThan">
      <formula>0.75</formula>
    </cfRule>
  </conditionalFormatting>
  <conditionalFormatting sqref="CF119:CF128">
    <cfRule type="expression" priority="9">
      <formula>"&gt;12=12"</formula>
    </cfRule>
  </conditionalFormatting>
  <conditionalFormatting sqref="CN9:CN39 CN77:CN97 CN101:CN106 CN110:CN115 CN119:CN129 CN150">
    <cfRule type="cellIs" dxfId="13" priority="22" operator="lessThan">
      <formula>0.75</formula>
    </cfRule>
  </conditionalFormatting>
  <conditionalFormatting sqref="CN43:CN73">
    <cfRule type="cellIs" dxfId="12" priority="21" operator="lessThan">
      <formula>0.75</formula>
    </cfRule>
  </conditionalFormatting>
  <conditionalFormatting sqref="DC119:DC128">
    <cfRule type="expression" priority="8">
      <formula>"&gt;12=12"</formula>
    </cfRule>
  </conditionalFormatting>
  <conditionalFormatting sqref="DK9:DK39 DK77:DK97 DK101:DK106 DK110:DK115 DK119:DK129 DK150">
    <cfRule type="cellIs" dxfId="11" priority="20" operator="lessThan">
      <formula>0.75</formula>
    </cfRule>
  </conditionalFormatting>
  <conditionalFormatting sqref="DK43:DK73">
    <cfRule type="cellIs" dxfId="10" priority="19" operator="lessThan">
      <formula>0.75</formula>
    </cfRule>
  </conditionalFormatting>
  <conditionalFormatting sqref="DZ119:DZ128">
    <cfRule type="expression" priority="7">
      <formula>"&gt;12=12"</formula>
    </cfRule>
  </conditionalFormatting>
  <conditionalFormatting sqref="EH9:EH39 EH77:EH97 EH101:EH106 EH110:EH115 EH119:EH129 EH150">
    <cfRule type="cellIs" dxfId="9" priority="18" operator="lessThan">
      <formula>0.75</formula>
    </cfRule>
  </conditionalFormatting>
  <conditionalFormatting sqref="EH43:EH73">
    <cfRule type="cellIs" dxfId="8" priority="17" operator="lessThan">
      <formula>0.75</formula>
    </cfRule>
  </conditionalFormatting>
  <dataValidations count="1">
    <dataValidation type="whole" allowBlank="1" showInputMessage="1" showErrorMessage="1" sqref="DA119:DC128 M119:O128 AJ119:AL128 BG119:BI128 CD119:CF128 DX119:DZ128" xr:uid="{181E84B4-2568-4FDF-B5EE-FD5D0FD557BF}">
      <formula1>0</formula1>
      <formula2>12</formula2>
    </dataValidation>
  </dataValidations>
  <pageMargins left="0.70866141732283472" right="0.70866141732283472" top="0.74803149606299213" bottom="0.74803149606299213" header="0.31496062992125984" footer="0.31496062992125984"/>
  <pageSetup paperSize="9" scale="33" orientation="portrait" r:id="rId1"/>
  <colBreaks count="5" manualBreakCount="5">
    <brk id="24" max="1048575" man="1"/>
    <brk id="47" max="1048575" man="1"/>
    <brk id="70" max="1048575" man="1"/>
    <brk id="93" max="1048575" man="1"/>
    <brk id="11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C379EFA-D987-40B6-89FA-9AA06184FD8D}">
          <x14:formula1>
            <xm:f>'Project overview'!$B$100:$B$101</xm:f>
          </x14:formula1>
          <xm:sqref>O9:O38 DZ77:DZ96 DC77:DC96 CF77:CF96 BI77:BI96 AL77:AL96 O77:O96 O43:O72 AL9:AL38 AL43:AL72 BI9:BI38 BI43:BI72 CF9:CF38 CF43:CF72 DC9:DC38 DC43:DC72 DZ9:DZ38 DZ43:DZ72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FD066-6698-4662-85DA-CCDC37139BE0}">
  <dimension ref="A1:VM64"/>
  <sheetViews>
    <sheetView zoomScaleNormal="100" workbookViewId="0">
      <pane ySplit="4" topLeftCell="A5" activePane="bottomLeft" state="frozen"/>
      <selection activeCell="D48" sqref="D48"/>
      <selection pane="bottomLeft" activeCell="D48" sqref="D48"/>
    </sheetView>
  </sheetViews>
  <sheetFormatPr defaultColWidth="9.140625" defaultRowHeight="15" x14ac:dyDescent="0.25"/>
  <cols>
    <col min="1" max="1" width="2.7109375" style="8" customWidth="1"/>
    <col min="2" max="2" width="40.7109375" style="8" customWidth="1"/>
    <col min="3" max="14" width="12.7109375" style="8" customWidth="1"/>
    <col min="15" max="15" width="16.7109375" style="84" customWidth="1"/>
    <col min="16" max="16" width="9.140625" style="8"/>
    <col min="17" max="28" width="4.42578125" style="8" hidden="1" customWidth="1"/>
    <col min="29" max="29" width="9.140625" style="8"/>
    <col min="30" max="30" width="12.7109375" style="8" customWidth="1"/>
    <col min="31" max="16384" width="9.140625" style="8"/>
  </cols>
  <sheetData>
    <row r="1" spans="2:30" x14ac:dyDescent="0.25">
      <c r="B1" s="40" t="s">
        <v>205</v>
      </c>
      <c r="C1" s="4"/>
      <c r="D1" s="4"/>
      <c r="E1" s="4"/>
      <c r="F1" s="4"/>
      <c r="G1" s="4"/>
      <c r="H1" s="4"/>
      <c r="I1" s="4"/>
      <c r="J1" s="4"/>
      <c r="K1" s="4"/>
      <c r="L1" s="4"/>
      <c r="M1" s="4"/>
      <c r="N1" s="4"/>
      <c r="Q1" s="85"/>
    </row>
    <row r="2" spans="2:30" x14ac:dyDescent="0.25">
      <c r="B2" s="40"/>
      <c r="C2" s="4"/>
      <c r="D2" s="4"/>
      <c r="E2" s="4"/>
      <c r="F2" s="4"/>
      <c r="G2" s="4"/>
      <c r="H2" s="4"/>
      <c r="I2" s="4"/>
      <c r="J2" s="4"/>
      <c r="K2" s="4"/>
      <c r="L2" s="4"/>
      <c r="M2" s="4"/>
      <c r="N2" s="4"/>
      <c r="Q2" s="85"/>
    </row>
    <row r="3" spans="2:30" x14ac:dyDescent="0.25">
      <c r="B3" s="111" t="s">
        <v>50</v>
      </c>
      <c r="C3" s="196" t="s">
        <v>51</v>
      </c>
      <c r="D3" s="196"/>
      <c r="E3" s="196"/>
      <c r="F3" s="196"/>
      <c r="G3" s="196"/>
      <c r="H3" s="196"/>
      <c r="I3" s="196"/>
      <c r="J3" s="196"/>
      <c r="K3" s="196"/>
      <c r="L3" s="196"/>
      <c r="M3" s="196"/>
      <c r="N3" s="197"/>
      <c r="O3" s="112" t="s">
        <v>52</v>
      </c>
      <c r="AC3" s="116" t="s">
        <v>16</v>
      </c>
      <c r="AD3" s="117">
        <f>O19+O34+O49+O64</f>
        <v>0</v>
      </c>
    </row>
    <row r="4" spans="2:30" x14ac:dyDescent="0.25">
      <c r="B4" s="113">
        <f>'Project overview'!D17</f>
        <v>0</v>
      </c>
      <c r="C4" s="114">
        <f>MONTH(B4)</f>
        <v>1</v>
      </c>
      <c r="D4" s="114">
        <f>HLOOKUP(C4,Q4:AB15,2)</f>
        <v>2</v>
      </c>
      <c r="E4" s="114">
        <f>HLOOKUP(C4,Q4:AB15,3)</f>
        <v>3</v>
      </c>
      <c r="F4" s="114">
        <f>HLOOKUP(C4,Q4:AB15,4)</f>
        <v>4</v>
      </c>
      <c r="G4" s="114">
        <f>HLOOKUP(C4,Q4:AB15,5)</f>
        <v>5</v>
      </c>
      <c r="H4" s="114">
        <f>HLOOKUP(C4,Q4:AB15,6)</f>
        <v>6</v>
      </c>
      <c r="I4" s="114">
        <f>HLOOKUP(C4,Q4:AB15,7)</f>
        <v>7</v>
      </c>
      <c r="J4" s="114">
        <f>HLOOKUP(C4,Q4:AB15,8)</f>
        <v>8</v>
      </c>
      <c r="K4" s="114">
        <f>HLOOKUP(C4,Q4:AB15,9)</f>
        <v>9</v>
      </c>
      <c r="L4" s="114">
        <f>HLOOKUP(C4,Q4:AB15,10)</f>
        <v>10</v>
      </c>
      <c r="M4" s="114">
        <f>HLOOKUP(C4,Q4:AB15,11)</f>
        <v>11</v>
      </c>
      <c r="N4" s="114">
        <f>HLOOKUP(C4,Q4:AB15,12)</f>
        <v>12</v>
      </c>
      <c r="O4" s="112" t="s">
        <v>53</v>
      </c>
      <c r="P4" s="86"/>
      <c r="Q4" s="79">
        <v>1</v>
      </c>
      <c r="R4" s="79">
        <v>2</v>
      </c>
      <c r="S4" s="79">
        <v>3</v>
      </c>
      <c r="T4" s="79">
        <v>4</v>
      </c>
      <c r="U4" s="79">
        <v>5</v>
      </c>
      <c r="V4" s="79">
        <v>6</v>
      </c>
      <c r="W4" s="79">
        <v>7</v>
      </c>
      <c r="X4" s="79">
        <v>8</v>
      </c>
      <c r="Y4" s="79">
        <v>9</v>
      </c>
      <c r="Z4" s="79">
        <v>10</v>
      </c>
      <c r="AA4" s="79">
        <v>11</v>
      </c>
      <c r="AB4" s="79">
        <v>12</v>
      </c>
    </row>
    <row r="5" spans="2:30" s="87" customFormat="1" x14ac:dyDescent="0.25">
      <c r="B5" s="24" t="s">
        <v>54</v>
      </c>
      <c r="C5" s="25" t="str">
        <f>VLOOKUP(C4,$Q$18:$R$29,2,FALSE)</f>
        <v>Jan</v>
      </c>
      <c r="D5" s="25" t="str">
        <f t="shared" ref="D5:N5" si="0">VLOOKUP(D4,$Q$18:$R$29,2,FALSE)</f>
        <v>Feb</v>
      </c>
      <c r="E5" s="25" t="str">
        <f t="shared" si="0"/>
        <v>Mar</v>
      </c>
      <c r="F5" s="25" t="str">
        <f t="shared" si="0"/>
        <v>Apr</v>
      </c>
      <c r="G5" s="25" t="str">
        <f t="shared" si="0"/>
        <v>May</v>
      </c>
      <c r="H5" s="25" t="str">
        <f t="shared" si="0"/>
        <v>Jun</v>
      </c>
      <c r="I5" s="25" t="str">
        <f t="shared" si="0"/>
        <v>Jul</v>
      </c>
      <c r="J5" s="25" t="str">
        <f t="shared" si="0"/>
        <v>Aug</v>
      </c>
      <c r="K5" s="25" t="str">
        <f t="shared" si="0"/>
        <v>Sep</v>
      </c>
      <c r="L5" s="25" t="str">
        <f t="shared" si="0"/>
        <v>Oct</v>
      </c>
      <c r="M5" s="25" t="str">
        <f t="shared" si="0"/>
        <v>Nov</v>
      </c>
      <c r="N5" s="25" t="str">
        <f t="shared" si="0"/>
        <v>Dec</v>
      </c>
      <c r="O5" s="84"/>
      <c r="P5" s="8"/>
      <c r="Q5" s="79">
        <v>2</v>
      </c>
      <c r="R5" s="79">
        <v>3</v>
      </c>
      <c r="S5" s="79">
        <v>4</v>
      </c>
      <c r="T5" s="79">
        <v>5</v>
      </c>
      <c r="U5" s="79">
        <v>6</v>
      </c>
      <c r="V5" s="79">
        <v>7</v>
      </c>
      <c r="W5" s="79">
        <v>8</v>
      </c>
      <c r="X5" s="79">
        <v>9</v>
      </c>
      <c r="Y5" s="79">
        <v>10</v>
      </c>
      <c r="Z5" s="79">
        <v>11</v>
      </c>
      <c r="AA5" s="79">
        <v>12</v>
      </c>
      <c r="AB5" s="79">
        <v>1</v>
      </c>
      <c r="AC5" s="8"/>
    </row>
    <row r="6" spans="2:30" x14ac:dyDescent="0.25">
      <c r="B6" s="151"/>
      <c r="C6" s="92"/>
      <c r="D6" s="92"/>
      <c r="E6" s="92"/>
      <c r="F6" s="92"/>
      <c r="G6" s="92"/>
      <c r="H6" s="92"/>
      <c r="I6" s="92"/>
      <c r="J6" s="92"/>
      <c r="K6" s="92"/>
      <c r="L6" s="92"/>
      <c r="M6" s="92"/>
      <c r="N6" s="92"/>
      <c r="Q6" s="79">
        <v>3</v>
      </c>
      <c r="R6" s="79">
        <v>4</v>
      </c>
      <c r="S6" s="79">
        <v>5</v>
      </c>
      <c r="T6" s="79">
        <v>6</v>
      </c>
      <c r="U6" s="79">
        <v>7</v>
      </c>
      <c r="V6" s="79">
        <v>8</v>
      </c>
      <c r="W6" s="79">
        <v>9</v>
      </c>
      <c r="X6" s="79">
        <v>10</v>
      </c>
      <c r="Y6" s="79">
        <v>11</v>
      </c>
      <c r="Z6" s="79">
        <v>12</v>
      </c>
      <c r="AA6" s="79">
        <v>1</v>
      </c>
      <c r="AB6" s="79">
        <v>2</v>
      </c>
    </row>
    <row r="7" spans="2:30" x14ac:dyDescent="0.25">
      <c r="B7" s="151"/>
      <c r="C7" s="92"/>
      <c r="D7" s="92"/>
      <c r="E7" s="92"/>
      <c r="F7" s="92"/>
      <c r="G7" s="92"/>
      <c r="H7" s="92"/>
      <c r="I7" s="92"/>
      <c r="J7" s="92"/>
      <c r="K7" s="92"/>
      <c r="L7" s="92"/>
      <c r="M7" s="92"/>
      <c r="N7" s="92"/>
      <c r="Q7" s="79">
        <v>4</v>
      </c>
      <c r="R7" s="79">
        <v>5</v>
      </c>
      <c r="S7" s="79">
        <v>6</v>
      </c>
      <c r="T7" s="79">
        <v>7</v>
      </c>
      <c r="U7" s="79">
        <v>8</v>
      </c>
      <c r="V7" s="79">
        <v>9</v>
      </c>
      <c r="W7" s="79">
        <v>10</v>
      </c>
      <c r="X7" s="79">
        <v>11</v>
      </c>
      <c r="Y7" s="79">
        <v>12</v>
      </c>
      <c r="Z7" s="79">
        <v>1</v>
      </c>
      <c r="AA7" s="79">
        <v>2</v>
      </c>
      <c r="AB7" s="79">
        <v>3</v>
      </c>
    </row>
    <row r="8" spans="2:30" x14ac:dyDescent="0.25">
      <c r="B8" s="151"/>
      <c r="C8" s="92"/>
      <c r="D8" s="92"/>
      <c r="E8" s="92"/>
      <c r="F8" s="92"/>
      <c r="G8" s="92"/>
      <c r="H8" s="92"/>
      <c r="I8" s="92"/>
      <c r="J8" s="92"/>
      <c r="K8" s="92"/>
      <c r="L8" s="92"/>
      <c r="M8" s="92"/>
      <c r="N8" s="92"/>
      <c r="Q8" s="79">
        <v>5</v>
      </c>
      <c r="R8" s="79">
        <v>6</v>
      </c>
      <c r="S8" s="79">
        <v>7</v>
      </c>
      <c r="T8" s="79">
        <v>8</v>
      </c>
      <c r="U8" s="79">
        <v>9</v>
      </c>
      <c r="V8" s="79">
        <v>10</v>
      </c>
      <c r="W8" s="79">
        <v>11</v>
      </c>
      <c r="X8" s="79">
        <v>12</v>
      </c>
      <c r="Y8" s="79">
        <v>1</v>
      </c>
      <c r="Z8" s="79">
        <v>2</v>
      </c>
      <c r="AA8" s="79">
        <v>3</v>
      </c>
      <c r="AB8" s="79">
        <v>4</v>
      </c>
    </row>
    <row r="9" spans="2:30" x14ac:dyDescent="0.25">
      <c r="B9" s="151"/>
      <c r="C9" s="92"/>
      <c r="D9" s="92"/>
      <c r="E9" s="92"/>
      <c r="F9" s="92"/>
      <c r="G9" s="92"/>
      <c r="H9" s="92"/>
      <c r="I9" s="92"/>
      <c r="J9" s="92"/>
      <c r="K9" s="92"/>
      <c r="L9" s="92"/>
      <c r="M9" s="92"/>
      <c r="N9" s="92"/>
      <c r="Q9" s="79">
        <v>6</v>
      </c>
      <c r="R9" s="79">
        <v>7</v>
      </c>
      <c r="S9" s="79">
        <v>8</v>
      </c>
      <c r="T9" s="79">
        <v>9</v>
      </c>
      <c r="U9" s="79">
        <v>10</v>
      </c>
      <c r="V9" s="79">
        <v>11</v>
      </c>
      <c r="W9" s="79">
        <v>12</v>
      </c>
      <c r="X9" s="79">
        <v>1</v>
      </c>
      <c r="Y9" s="79">
        <v>2</v>
      </c>
      <c r="Z9" s="79">
        <v>3</v>
      </c>
      <c r="AA9" s="79">
        <v>4</v>
      </c>
      <c r="AB9" s="79">
        <v>5</v>
      </c>
    </row>
    <row r="10" spans="2:30" x14ac:dyDescent="0.25">
      <c r="B10" s="151"/>
      <c r="C10" s="92"/>
      <c r="D10" s="92"/>
      <c r="E10" s="92"/>
      <c r="F10" s="92"/>
      <c r="G10" s="92"/>
      <c r="H10" s="92"/>
      <c r="I10" s="92"/>
      <c r="J10" s="92"/>
      <c r="K10" s="92"/>
      <c r="L10" s="92"/>
      <c r="M10" s="92"/>
      <c r="N10" s="92"/>
      <c r="Q10" s="79">
        <v>7</v>
      </c>
      <c r="R10" s="79">
        <v>8</v>
      </c>
      <c r="S10" s="79">
        <v>9</v>
      </c>
      <c r="T10" s="79">
        <v>10</v>
      </c>
      <c r="U10" s="79">
        <v>11</v>
      </c>
      <c r="V10" s="79">
        <v>12</v>
      </c>
      <c r="W10" s="79">
        <v>1</v>
      </c>
      <c r="X10" s="79">
        <v>2</v>
      </c>
      <c r="Y10" s="79">
        <v>3</v>
      </c>
      <c r="Z10" s="79">
        <v>4</v>
      </c>
      <c r="AA10" s="79">
        <v>5</v>
      </c>
      <c r="AB10" s="79">
        <v>6</v>
      </c>
    </row>
    <row r="11" spans="2:30" x14ac:dyDescent="0.25">
      <c r="B11" s="151"/>
      <c r="C11" s="92"/>
      <c r="D11" s="92"/>
      <c r="E11" s="92"/>
      <c r="F11" s="92"/>
      <c r="G11" s="92"/>
      <c r="H11" s="92"/>
      <c r="I11" s="92"/>
      <c r="J11" s="92"/>
      <c r="K11" s="92"/>
      <c r="L11" s="92"/>
      <c r="M11" s="92"/>
      <c r="N11" s="92"/>
      <c r="Q11" s="79">
        <v>8</v>
      </c>
      <c r="R11" s="79">
        <v>9</v>
      </c>
      <c r="S11" s="79">
        <v>10</v>
      </c>
      <c r="T11" s="79">
        <v>11</v>
      </c>
      <c r="U11" s="79">
        <v>12</v>
      </c>
      <c r="V11" s="79">
        <v>1</v>
      </c>
      <c r="W11" s="79">
        <v>2</v>
      </c>
      <c r="X11" s="79">
        <v>3</v>
      </c>
      <c r="Y11" s="79">
        <v>4</v>
      </c>
      <c r="Z11" s="79">
        <v>5</v>
      </c>
      <c r="AA11" s="79">
        <v>6</v>
      </c>
      <c r="AB11" s="79">
        <v>7</v>
      </c>
    </row>
    <row r="12" spans="2:30" x14ac:dyDescent="0.25">
      <c r="B12" s="151"/>
      <c r="C12" s="92"/>
      <c r="D12" s="92"/>
      <c r="E12" s="92"/>
      <c r="F12" s="92"/>
      <c r="G12" s="92"/>
      <c r="H12" s="92"/>
      <c r="I12" s="92"/>
      <c r="J12" s="92"/>
      <c r="K12" s="92"/>
      <c r="L12" s="92"/>
      <c r="M12" s="92"/>
      <c r="N12" s="92"/>
      <c r="Q12" s="79">
        <v>9</v>
      </c>
      <c r="R12" s="79">
        <v>10</v>
      </c>
      <c r="S12" s="79">
        <v>11</v>
      </c>
      <c r="T12" s="79">
        <v>12</v>
      </c>
      <c r="U12" s="79">
        <v>1</v>
      </c>
      <c r="V12" s="79">
        <v>2</v>
      </c>
      <c r="W12" s="79">
        <v>3</v>
      </c>
      <c r="X12" s="79">
        <v>4</v>
      </c>
      <c r="Y12" s="79">
        <v>5</v>
      </c>
      <c r="Z12" s="79">
        <v>6</v>
      </c>
      <c r="AA12" s="79">
        <v>7</v>
      </c>
      <c r="AB12" s="79">
        <v>8</v>
      </c>
    </row>
    <row r="13" spans="2:30" x14ac:dyDescent="0.25">
      <c r="B13" s="151"/>
      <c r="C13" s="92"/>
      <c r="D13" s="92"/>
      <c r="E13" s="92"/>
      <c r="F13" s="92"/>
      <c r="G13" s="92"/>
      <c r="H13" s="92"/>
      <c r="I13" s="92"/>
      <c r="J13" s="92"/>
      <c r="K13" s="92"/>
      <c r="L13" s="92"/>
      <c r="M13" s="92"/>
      <c r="N13" s="92"/>
      <c r="Q13" s="79">
        <v>10</v>
      </c>
      <c r="R13" s="79">
        <v>11</v>
      </c>
      <c r="S13" s="79">
        <v>12</v>
      </c>
      <c r="T13" s="79">
        <v>1</v>
      </c>
      <c r="U13" s="79">
        <v>2</v>
      </c>
      <c r="V13" s="79">
        <v>3</v>
      </c>
      <c r="W13" s="79">
        <v>4</v>
      </c>
      <c r="X13" s="79">
        <v>5</v>
      </c>
      <c r="Y13" s="79">
        <v>6</v>
      </c>
      <c r="Z13" s="79">
        <v>7</v>
      </c>
      <c r="AA13" s="79">
        <v>8</v>
      </c>
      <c r="AB13" s="79">
        <v>9</v>
      </c>
    </row>
    <row r="14" spans="2:30" x14ac:dyDescent="0.25">
      <c r="B14" s="151"/>
      <c r="C14" s="92"/>
      <c r="D14" s="92"/>
      <c r="E14" s="92"/>
      <c r="F14" s="92"/>
      <c r="G14" s="92"/>
      <c r="H14" s="92"/>
      <c r="I14" s="92"/>
      <c r="J14" s="92"/>
      <c r="K14" s="92"/>
      <c r="L14" s="92"/>
      <c r="M14" s="92"/>
      <c r="N14" s="92"/>
      <c r="Q14" s="79">
        <v>11</v>
      </c>
      <c r="R14" s="79">
        <v>12</v>
      </c>
      <c r="S14" s="79">
        <v>1</v>
      </c>
      <c r="T14" s="79">
        <v>2</v>
      </c>
      <c r="U14" s="79">
        <v>3</v>
      </c>
      <c r="V14" s="79">
        <v>4</v>
      </c>
      <c r="W14" s="79">
        <v>5</v>
      </c>
      <c r="X14" s="79">
        <v>6</v>
      </c>
      <c r="Y14" s="79">
        <v>7</v>
      </c>
      <c r="Z14" s="79">
        <v>8</v>
      </c>
      <c r="AA14" s="79">
        <v>9</v>
      </c>
      <c r="AB14" s="79">
        <v>10</v>
      </c>
    </row>
    <row r="15" spans="2:30" x14ac:dyDescent="0.25">
      <c r="B15" s="151"/>
      <c r="C15" s="92"/>
      <c r="D15" s="92"/>
      <c r="E15" s="92"/>
      <c r="F15" s="92"/>
      <c r="G15" s="92"/>
      <c r="H15" s="92"/>
      <c r="I15" s="92"/>
      <c r="J15" s="92"/>
      <c r="K15" s="92"/>
      <c r="L15" s="92"/>
      <c r="M15" s="92"/>
      <c r="N15" s="92"/>
      <c r="Q15" s="79">
        <v>12</v>
      </c>
      <c r="R15" s="79">
        <v>1</v>
      </c>
      <c r="S15" s="79">
        <v>2</v>
      </c>
      <c r="T15" s="79">
        <v>3</v>
      </c>
      <c r="U15" s="79">
        <v>4</v>
      </c>
      <c r="V15" s="79">
        <v>5</v>
      </c>
      <c r="W15" s="79">
        <v>6</v>
      </c>
      <c r="X15" s="79">
        <v>7</v>
      </c>
      <c r="Y15" s="79">
        <v>8</v>
      </c>
      <c r="Z15" s="79">
        <v>9</v>
      </c>
      <c r="AA15" s="79">
        <v>10</v>
      </c>
      <c r="AB15" s="79">
        <v>11</v>
      </c>
    </row>
    <row r="16" spans="2:30" x14ac:dyDescent="0.25">
      <c r="B16" s="151"/>
      <c r="C16" s="92"/>
      <c r="D16" s="92"/>
      <c r="E16" s="92"/>
      <c r="F16" s="92"/>
      <c r="G16" s="92"/>
      <c r="H16" s="92"/>
      <c r="I16" s="92"/>
      <c r="J16" s="92"/>
      <c r="K16" s="92"/>
      <c r="L16" s="92"/>
      <c r="M16" s="92"/>
      <c r="N16" s="92"/>
      <c r="Q16" s="8">
        <f>SUM(Q4:Q15)</f>
        <v>78</v>
      </c>
      <c r="R16" s="8">
        <f>SUM(R4:R15)</f>
        <v>78</v>
      </c>
      <c r="S16" s="8">
        <f t="shared" ref="S16:AB16" si="1">SUM(S4:S15)</f>
        <v>78</v>
      </c>
      <c r="T16" s="8">
        <f t="shared" si="1"/>
        <v>78</v>
      </c>
      <c r="U16" s="8">
        <f t="shared" si="1"/>
        <v>78</v>
      </c>
      <c r="V16" s="8">
        <f t="shared" si="1"/>
        <v>78</v>
      </c>
      <c r="W16" s="8">
        <f t="shared" si="1"/>
        <v>78</v>
      </c>
      <c r="X16" s="8">
        <f t="shared" si="1"/>
        <v>78</v>
      </c>
      <c r="Y16" s="8">
        <f t="shared" si="1"/>
        <v>78</v>
      </c>
      <c r="Z16" s="8">
        <f t="shared" si="1"/>
        <v>78</v>
      </c>
      <c r="AA16" s="8">
        <f t="shared" si="1"/>
        <v>78</v>
      </c>
      <c r="AB16" s="8">
        <f t="shared" si="1"/>
        <v>78</v>
      </c>
    </row>
    <row r="17" spans="1:585" x14ac:dyDescent="0.25">
      <c r="B17" s="151"/>
      <c r="C17" s="92"/>
      <c r="D17" s="92"/>
      <c r="E17" s="92"/>
      <c r="F17" s="92"/>
      <c r="G17" s="92"/>
      <c r="H17" s="92"/>
      <c r="I17" s="92"/>
      <c r="J17" s="92"/>
      <c r="K17" s="92"/>
      <c r="L17" s="92"/>
      <c r="M17" s="92"/>
      <c r="N17" s="92"/>
    </row>
    <row r="18" spans="1:585" x14ac:dyDescent="0.25">
      <c r="B18" s="26" t="s">
        <v>55</v>
      </c>
      <c r="C18" s="27">
        <f>SUM(C6:C17)</f>
        <v>0</v>
      </c>
      <c r="D18" s="27">
        <f t="shared" ref="D18:N18" si="2">SUM(D6:D17)</f>
        <v>0</v>
      </c>
      <c r="E18" s="27">
        <f t="shared" si="2"/>
        <v>0</v>
      </c>
      <c r="F18" s="27">
        <f t="shared" si="2"/>
        <v>0</v>
      </c>
      <c r="G18" s="27">
        <f t="shared" si="2"/>
        <v>0</v>
      </c>
      <c r="H18" s="27">
        <f t="shared" si="2"/>
        <v>0</v>
      </c>
      <c r="I18" s="27">
        <f t="shared" si="2"/>
        <v>0</v>
      </c>
      <c r="J18" s="27">
        <f t="shared" si="2"/>
        <v>0</v>
      </c>
      <c r="K18" s="27">
        <f t="shared" si="2"/>
        <v>0</v>
      </c>
      <c r="L18" s="27">
        <f t="shared" si="2"/>
        <v>0</v>
      </c>
      <c r="M18" s="27">
        <f t="shared" si="2"/>
        <v>0</v>
      </c>
      <c r="N18" s="27">
        <f t="shared" si="2"/>
        <v>0</v>
      </c>
      <c r="Q18" s="88">
        <v>1</v>
      </c>
      <c r="R18" s="88" t="s">
        <v>112</v>
      </c>
    </row>
    <row r="19" spans="1:585" x14ac:dyDescent="0.25">
      <c r="B19" s="26" t="s">
        <v>56</v>
      </c>
      <c r="C19" s="28"/>
      <c r="D19" s="29"/>
      <c r="E19" s="30">
        <f>SUM(C18:E18)</f>
        <v>0</v>
      </c>
      <c r="F19" s="28"/>
      <c r="G19" s="29"/>
      <c r="H19" s="30">
        <f>SUM(F18:H18)</f>
        <v>0</v>
      </c>
      <c r="I19" s="28"/>
      <c r="J19" s="29"/>
      <c r="K19" s="30">
        <f>SUM(I18:K18)</f>
        <v>0</v>
      </c>
      <c r="L19" s="28"/>
      <c r="M19" s="29"/>
      <c r="N19" s="30">
        <f>SUM(L18:N18)</f>
        <v>0</v>
      </c>
      <c r="O19" s="83">
        <f>E19+H19+K19+N19</f>
        <v>0</v>
      </c>
      <c r="P19" s="89"/>
      <c r="Q19" s="88">
        <v>2</v>
      </c>
      <c r="R19" s="88" t="s">
        <v>113</v>
      </c>
      <c r="S19" s="90"/>
      <c r="T19" s="90"/>
      <c r="U19" s="90"/>
      <c r="V19" s="90"/>
      <c r="W19" s="90"/>
      <c r="X19" s="90"/>
      <c r="Y19" s="90"/>
      <c r="Z19" s="90"/>
      <c r="AA19" s="90"/>
      <c r="AB19" s="90"/>
    </row>
    <row r="20" spans="1:585" s="91" customFormat="1" x14ac:dyDescent="0.25">
      <c r="A20" s="8"/>
      <c r="B20" s="24" t="s">
        <v>69</v>
      </c>
      <c r="C20" s="81" t="str">
        <f t="shared" ref="C20:N20" si="3">C5</f>
        <v>Jan</v>
      </c>
      <c r="D20" s="81" t="str">
        <f t="shared" si="3"/>
        <v>Feb</v>
      </c>
      <c r="E20" s="81" t="str">
        <f t="shared" si="3"/>
        <v>Mar</v>
      </c>
      <c r="F20" s="81" t="str">
        <f t="shared" si="3"/>
        <v>Apr</v>
      </c>
      <c r="G20" s="81" t="str">
        <f t="shared" si="3"/>
        <v>May</v>
      </c>
      <c r="H20" s="81" t="str">
        <f t="shared" si="3"/>
        <v>Jun</v>
      </c>
      <c r="I20" s="81" t="str">
        <f t="shared" si="3"/>
        <v>Jul</v>
      </c>
      <c r="J20" s="81" t="str">
        <f t="shared" si="3"/>
        <v>Aug</v>
      </c>
      <c r="K20" s="81" t="str">
        <f t="shared" si="3"/>
        <v>Sep</v>
      </c>
      <c r="L20" s="81" t="str">
        <f t="shared" si="3"/>
        <v>Oct</v>
      </c>
      <c r="M20" s="81" t="str">
        <f t="shared" si="3"/>
        <v>Nov</v>
      </c>
      <c r="N20" s="82" t="str">
        <f t="shared" si="3"/>
        <v>Dec</v>
      </c>
      <c r="O20" s="84"/>
      <c r="P20" s="89"/>
      <c r="Q20" s="88">
        <v>3</v>
      </c>
      <c r="R20" s="88" t="s">
        <v>114</v>
      </c>
      <c r="S20" s="90"/>
      <c r="T20" s="90"/>
      <c r="U20" s="90"/>
      <c r="V20" s="90"/>
      <c r="W20" s="90"/>
      <c r="X20" s="90"/>
      <c r="Y20" s="90"/>
      <c r="Z20" s="90"/>
      <c r="AA20" s="90"/>
      <c r="AB20" s="90"/>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c r="OH20" s="8"/>
      <c r="OI20" s="8"/>
      <c r="OJ20" s="8"/>
      <c r="OK20" s="8"/>
      <c r="OL20" s="8"/>
      <c r="OM20" s="8"/>
      <c r="ON20" s="8"/>
      <c r="OO20" s="8"/>
      <c r="OP20" s="8"/>
      <c r="OQ20" s="8"/>
      <c r="OR20" s="8"/>
      <c r="OS20" s="8"/>
      <c r="OT20" s="8"/>
      <c r="OU20" s="8"/>
      <c r="OV20" s="8"/>
      <c r="OW20" s="8"/>
      <c r="OX20" s="8"/>
      <c r="OY20" s="8"/>
      <c r="OZ20" s="8"/>
      <c r="PA20" s="8"/>
      <c r="PB20" s="8"/>
      <c r="PC20" s="8"/>
      <c r="PD20" s="8"/>
      <c r="PE20" s="8"/>
      <c r="PF20" s="8"/>
      <c r="PG20" s="8"/>
      <c r="PH20" s="8"/>
      <c r="PI20" s="8"/>
      <c r="PJ20" s="8"/>
      <c r="PK20" s="8"/>
      <c r="PL20" s="8"/>
      <c r="PM20" s="8"/>
      <c r="PN20" s="8"/>
      <c r="PO20" s="8"/>
      <c r="PP20" s="8"/>
      <c r="PQ20" s="8"/>
      <c r="PR20" s="8"/>
      <c r="PS20" s="8"/>
      <c r="PT20" s="8"/>
      <c r="PU20" s="8"/>
      <c r="PV20" s="8"/>
      <c r="PW20" s="8"/>
      <c r="PX20" s="8"/>
      <c r="PY20" s="8"/>
      <c r="PZ20" s="8"/>
      <c r="QA20" s="8"/>
      <c r="QB20" s="8"/>
      <c r="QC20" s="8"/>
      <c r="QD20" s="8"/>
      <c r="QE20" s="8"/>
      <c r="QF20" s="8"/>
      <c r="QG20" s="8"/>
      <c r="QH20" s="8"/>
      <c r="QI20" s="8"/>
      <c r="QJ20" s="8"/>
      <c r="QK20" s="8"/>
      <c r="QL20" s="8"/>
      <c r="QM20" s="8"/>
      <c r="QN20" s="8"/>
      <c r="QO20" s="8"/>
      <c r="QP20" s="8"/>
      <c r="QQ20" s="8"/>
      <c r="QR20" s="8"/>
      <c r="QS20" s="8"/>
      <c r="QT20" s="8"/>
      <c r="QU20" s="8"/>
      <c r="QV20" s="8"/>
      <c r="QW20" s="8"/>
      <c r="QX20" s="8"/>
      <c r="QY20" s="8"/>
      <c r="QZ20" s="8"/>
      <c r="RA20" s="8"/>
      <c r="RB20" s="8"/>
      <c r="RC20" s="8"/>
      <c r="RD20" s="8"/>
      <c r="RE20" s="8"/>
      <c r="RF20" s="8"/>
      <c r="RG20" s="8"/>
      <c r="RH20" s="8"/>
      <c r="RI20" s="8"/>
      <c r="RJ20" s="8"/>
      <c r="RK20" s="8"/>
      <c r="RL20" s="8"/>
      <c r="RM20" s="8"/>
      <c r="RN20" s="8"/>
      <c r="RO20" s="8"/>
      <c r="RP20" s="8"/>
      <c r="RQ20" s="8"/>
      <c r="RR20" s="8"/>
      <c r="RS20" s="8"/>
      <c r="RT20" s="8"/>
      <c r="RU20" s="8"/>
      <c r="RV20" s="8"/>
      <c r="RW20" s="8"/>
      <c r="RX20" s="8"/>
      <c r="RY20" s="8"/>
      <c r="RZ20" s="8"/>
      <c r="SA20" s="8"/>
      <c r="SB20" s="8"/>
      <c r="SC20" s="8"/>
      <c r="SD20" s="8"/>
      <c r="SE20" s="8"/>
      <c r="SF20" s="8"/>
      <c r="SG20" s="8"/>
      <c r="SH20" s="8"/>
      <c r="SI20" s="8"/>
      <c r="SJ20" s="8"/>
      <c r="SK20" s="8"/>
      <c r="SL20" s="8"/>
      <c r="SM20" s="8"/>
      <c r="SN20" s="8"/>
      <c r="SO20" s="8"/>
      <c r="SP20" s="8"/>
      <c r="SQ20" s="8"/>
      <c r="SR20" s="8"/>
      <c r="SS20" s="8"/>
      <c r="ST20" s="8"/>
      <c r="SU20" s="8"/>
      <c r="SV20" s="8"/>
      <c r="SW20" s="8"/>
      <c r="SX20" s="8"/>
      <c r="SY20" s="8"/>
      <c r="SZ20" s="8"/>
      <c r="TA20" s="8"/>
      <c r="TB20" s="8"/>
      <c r="TC20" s="8"/>
      <c r="TD20" s="8"/>
      <c r="TE20" s="8"/>
      <c r="TF20" s="8"/>
      <c r="TG20" s="8"/>
      <c r="TH20" s="8"/>
      <c r="TI20" s="8"/>
      <c r="TJ20" s="8"/>
      <c r="TK20" s="8"/>
      <c r="TL20" s="8"/>
      <c r="TM20" s="8"/>
      <c r="TN20" s="8"/>
      <c r="TO20" s="8"/>
      <c r="TP20" s="8"/>
      <c r="TQ20" s="8"/>
      <c r="TR20" s="8"/>
      <c r="TS20" s="8"/>
      <c r="TT20" s="8"/>
      <c r="TU20" s="8"/>
      <c r="TV20" s="8"/>
      <c r="TW20" s="8"/>
      <c r="TX20" s="8"/>
      <c r="TY20" s="8"/>
      <c r="TZ20" s="8"/>
      <c r="UA20" s="8"/>
      <c r="UB20" s="8"/>
      <c r="UC20" s="8"/>
      <c r="UD20" s="8"/>
      <c r="UE20" s="8"/>
      <c r="UF20" s="8"/>
      <c r="UG20" s="8"/>
      <c r="UH20" s="8"/>
      <c r="UI20" s="8"/>
      <c r="UJ20" s="8"/>
      <c r="UK20" s="8"/>
      <c r="UL20" s="8"/>
      <c r="UM20" s="8"/>
      <c r="UN20" s="8"/>
      <c r="UO20" s="8"/>
      <c r="UP20" s="8"/>
      <c r="UQ20" s="8"/>
      <c r="UR20" s="8"/>
      <c r="US20" s="8"/>
      <c r="UT20" s="8"/>
      <c r="UU20" s="8"/>
      <c r="UV20" s="8"/>
      <c r="UW20" s="8"/>
      <c r="UX20" s="8"/>
      <c r="UY20" s="8"/>
      <c r="UZ20" s="8"/>
      <c r="VA20" s="8"/>
      <c r="VB20" s="8"/>
      <c r="VC20" s="8"/>
      <c r="VD20" s="8"/>
      <c r="VE20" s="8"/>
      <c r="VF20" s="8"/>
      <c r="VG20" s="8"/>
      <c r="VH20" s="8"/>
      <c r="VI20" s="8"/>
      <c r="VJ20" s="8"/>
      <c r="VK20" s="8"/>
      <c r="VL20" s="8"/>
      <c r="VM20" s="8"/>
    </row>
    <row r="21" spans="1:585" s="91" customFormat="1" x14ac:dyDescent="0.25">
      <c r="A21" s="8"/>
      <c r="B21" s="151"/>
      <c r="C21" s="92"/>
      <c r="D21" s="92"/>
      <c r="E21" s="92"/>
      <c r="F21" s="92"/>
      <c r="G21" s="92"/>
      <c r="H21" s="92"/>
      <c r="I21" s="92"/>
      <c r="J21" s="92"/>
      <c r="K21" s="92"/>
      <c r="L21" s="92"/>
      <c r="M21" s="92"/>
      <c r="N21" s="92"/>
      <c r="O21" s="84"/>
      <c r="P21" s="89"/>
      <c r="Q21" s="88">
        <v>4</v>
      </c>
      <c r="R21" s="88" t="s">
        <v>115</v>
      </c>
      <c r="S21" s="90"/>
      <c r="T21" s="90"/>
      <c r="U21" s="90"/>
      <c r="V21" s="90"/>
      <c r="W21" s="90"/>
      <c r="X21" s="90"/>
      <c r="Y21" s="90"/>
      <c r="Z21" s="90"/>
      <c r="AA21" s="90"/>
      <c r="AB21" s="90"/>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8"/>
      <c r="PC21" s="8"/>
      <c r="PD21" s="8"/>
      <c r="PE21" s="8"/>
      <c r="PF21" s="8"/>
      <c r="PG21" s="8"/>
      <c r="PH21" s="8"/>
      <c r="PI21" s="8"/>
      <c r="PJ21" s="8"/>
      <c r="PK21" s="8"/>
      <c r="PL21" s="8"/>
      <c r="PM21" s="8"/>
      <c r="PN21" s="8"/>
      <c r="PO21" s="8"/>
      <c r="PP21" s="8"/>
      <c r="PQ21" s="8"/>
      <c r="PR21" s="8"/>
      <c r="PS21" s="8"/>
      <c r="PT21" s="8"/>
      <c r="PU21" s="8"/>
      <c r="PV21" s="8"/>
      <c r="PW21" s="8"/>
      <c r="PX21" s="8"/>
      <c r="PY21" s="8"/>
      <c r="PZ21" s="8"/>
      <c r="QA21" s="8"/>
      <c r="QB21" s="8"/>
      <c r="QC21" s="8"/>
      <c r="QD21" s="8"/>
      <c r="QE21" s="8"/>
      <c r="QF21" s="8"/>
      <c r="QG21" s="8"/>
      <c r="QH21" s="8"/>
      <c r="QI21" s="8"/>
      <c r="QJ21" s="8"/>
      <c r="QK21" s="8"/>
      <c r="QL21" s="8"/>
      <c r="QM21" s="8"/>
      <c r="QN21" s="8"/>
      <c r="QO21" s="8"/>
      <c r="QP21" s="8"/>
      <c r="QQ21" s="8"/>
      <c r="QR21" s="8"/>
      <c r="QS21" s="8"/>
      <c r="QT21" s="8"/>
      <c r="QU21" s="8"/>
      <c r="QV21" s="8"/>
      <c r="QW21" s="8"/>
      <c r="QX21" s="8"/>
      <c r="QY21" s="8"/>
      <c r="QZ21" s="8"/>
      <c r="RA21" s="8"/>
      <c r="RB21" s="8"/>
      <c r="RC21" s="8"/>
      <c r="RD21" s="8"/>
      <c r="RE21" s="8"/>
      <c r="RF21" s="8"/>
      <c r="RG21" s="8"/>
      <c r="RH21" s="8"/>
      <c r="RI21" s="8"/>
      <c r="RJ21" s="8"/>
      <c r="RK21" s="8"/>
      <c r="RL21" s="8"/>
      <c r="RM21" s="8"/>
      <c r="RN21" s="8"/>
      <c r="RO21" s="8"/>
      <c r="RP21" s="8"/>
      <c r="RQ21" s="8"/>
      <c r="RR21" s="8"/>
      <c r="RS21" s="8"/>
      <c r="RT21" s="8"/>
      <c r="RU21" s="8"/>
      <c r="RV21" s="8"/>
      <c r="RW21" s="8"/>
      <c r="RX21" s="8"/>
      <c r="RY21" s="8"/>
      <c r="RZ21" s="8"/>
      <c r="SA21" s="8"/>
      <c r="SB21" s="8"/>
      <c r="SC21" s="8"/>
      <c r="SD21" s="8"/>
      <c r="SE21" s="8"/>
      <c r="SF21" s="8"/>
      <c r="SG21" s="8"/>
      <c r="SH21" s="8"/>
      <c r="SI21" s="8"/>
      <c r="SJ21" s="8"/>
      <c r="SK21" s="8"/>
      <c r="SL21" s="8"/>
      <c r="SM21" s="8"/>
      <c r="SN21" s="8"/>
      <c r="SO21" s="8"/>
      <c r="SP21" s="8"/>
      <c r="SQ21" s="8"/>
      <c r="SR21" s="8"/>
      <c r="SS21" s="8"/>
      <c r="ST21" s="8"/>
      <c r="SU21" s="8"/>
      <c r="SV21" s="8"/>
      <c r="SW21" s="8"/>
      <c r="SX21" s="8"/>
      <c r="SY21" s="8"/>
      <c r="SZ21" s="8"/>
      <c r="TA21" s="8"/>
      <c r="TB21" s="8"/>
      <c r="TC21" s="8"/>
      <c r="TD21" s="8"/>
      <c r="TE21" s="8"/>
      <c r="TF21" s="8"/>
      <c r="TG21" s="8"/>
      <c r="TH21" s="8"/>
      <c r="TI21" s="8"/>
      <c r="TJ21" s="8"/>
      <c r="TK21" s="8"/>
      <c r="TL21" s="8"/>
      <c r="TM21" s="8"/>
      <c r="TN21" s="8"/>
      <c r="TO21" s="8"/>
      <c r="TP21" s="8"/>
      <c r="TQ21" s="8"/>
      <c r="TR21" s="8"/>
      <c r="TS21" s="8"/>
      <c r="TT21" s="8"/>
      <c r="TU21" s="8"/>
      <c r="TV21" s="8"/>
      <c r="TW21" s="8"/>
      <c r="TX21" s="8"/>
      <c r="TY21" s="8"/>
      <c r="TZ21" s="8"/>
      <c r="UA21" s="8"/>
      <c r="UB21" s="8"/>
      <c r="UC21" s="8"/>
      <c r="UD21" s="8"/>
      <c r="UE21" s="8"/>
      <c r="UF21" s="8"/>
      <c r="UG21" s="8"/>
      <c r="UH21" s="8"/>
      <c r="UI21" s="8"/>
      <c r="UJ21" s="8"/>
      <c r="UK21" s="8"/>
      <c r="UL21" s="8"/>
      <c r="UM21" s="8"/>
      <c r="UN21" s="8"/>
      <c r="UO21" s="8"/>
      <c r="UP21" s="8"/>
      <c r="UQ21" s="8"/>
      <c r="UR21" s="8"/>
      <c r="US21" s="8"/>
      <c r="UT21" s="8"/>
      <c r="UU21" s="8"/>
      <c r="UV21" s="8"/>
      <c r="UW21" s="8"/>
      <c r="UX21" s="8"/>
      <c r="UY21" s="8"/>
      <c r="UZ21" s="8"/>
      <c r="VA21" s="8"/>
      <c r="VB21" s="8"/>
      <c r="VC21" s="8"/>
      <c r="VD21" s="8"/>
      <c r="VE21" s="8"/>
      <c r="VF21" s="8"/>
      <c r="VG21" s="8"/>
      <c r="VH21" s="8"/>
      <c r="VI21" s="8"/>
      <c r="VJ21" s="8"/>
      <c r="VK21" s="8"/>
      <c r="VL21" s="8"/>
      <c r="VM21" s="8"/>
    </row>
    <row r="22" spans="1:585" s="91" customFormat="1" x14ac:dyDescent="0.25">
      <c r="A22" s="8"/>
      <c r="B22" s="151"/>
      <c r="C22" s="92"/>
      <c r="D22" s="92"/>
      <c r="E22" s="92"/>
      <c r="F22" s="92"/>
      <c r="G22" s="92"/>
      <c r="H22" s="92"/>
      <c r="I22" s="92"/>
      <c r="J22" s="92"/>
      <c r="K22" s="92"/>
      <c r="L22" s="92"/>
      <c r="M22" s="92"/>
      <c r="N22" s="92"/>
      <c r="O22" s="84"/>
      <c r="P22" s="8"/>
      <c r="Q22" s="88">
        <v>5</v>
      </c>
      <c r="R22" s="88" t="s">
        <v>116</v>
      </c>
      <c r="S22" s="90"/>
      <c r="T22" s="90"/>
      <c r="U22" s="90"/>
      <c r="V22" s="90"/>
      <c r="W22" s="90"/>
      <c r="X22" s="90"/>
      <c r="Y22" s="90"/>
      <c r="Z22" s="90"/>
      <c r="AA22" s="90"/>
      <c r="AB22" s="90"/>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c r="OK22" s="8"/>
      <c r="OL22" s="8"/>
      <c r="OM22" s="8"/>
      <c r="ON22" s="8"/>
      <c r="OO22" s="8"/>
      <c r="OP22" s="8"/>
      <c r="OQ22" s="8"/>
      <c r="OR22" s="8"/>
      <c r="OS22" s="8"/>
      <c r="OT22" s="8"/>
      <c r="OU22" s="8"/>
      <c r="OV22" s="8"/>
      <c r="OW22" s="8"/>
      <c r="OX22" s="8"/>
      <c r="OY22" s="8"/>
      <c r="OZ22" s="8"/>
      <c r="PA22" s="8"/>
      <c r="PB22" s="8"/>
      <c r="PC22" s="8"/>
      <c r="PD22" s="8"/>
      <c r="PE22" s="8"/>
      <c r="PF22" s="8"/>
      <c r="PG22" s="8"/>
      <c r="PH22" s="8"/>
      <c r="PI22" s="8"/>
      <c r="PJ22" s="8"/>
      <c r="PK22" s="8"/>
      <c r="PL22" s="8"/>
      <c r="PM22" s="8"/>
      <c r="PN22" s="8"/>
      <c r="PO22" s="8"/>
      <c r="PP22" s="8"/>
      <c r="PQ22" s="8"/>
      <c r="PR22" s="8"/>
      <c r="PS22" s="8"/>
      <c r="PT22" s="8"/>
      <c r="PU22" s="8"/>
      <c r="PV22" s="8"/>
      <c r="PW22" s="8"/>
      <c r="PX22" s="8"/>
      <c r="PY22" s="8"/>
      <c r="PZ22" s="8"/>
      <c r="QA22" s="8"/>
      <c r="QB22" s="8"/>
      <c r="QC22" s="8"/>
      <c r="QD22" s="8"/>
      <c r="QE22" s="8"/>
      <c r="QF22" s="8"/>
      <c r="QG22" s="8"/>
      <c r="QH22" s="8"/>
      <c r="QI22" s="8"/>
      <c r="QJ22" s="8"/>
      <c r="QK22" s="8"/>
      <c r="QL22" s="8"/>
      <c r="QM22" s="8"/>
      <c r="QN22" s="8"/>
      <c r="QO22" s="8"/>
      <c r="QP22" s="8"/>
      <c r="QQ22" s="8"/>
      <c r="QR22" s="8"/>
      <c r="QS22" s="8"/>
      <c r="QT22" s="8"/>
      <c r="QU22" s="8"/>
      <c r="QV22" s="8"/>
      <c r="QW22" s="8"/>
      <c r="QX22" s="8"/>
      <c r="QY22" s="8"/>
      <c r="QZ22" s="8"/>
      <c r="RA22" s="8"/>
      <c r="RB22" s="8"/>
      <c r="RC22" s="8"/>
      <c r="RD22" s="8"/>
      <c r="RE22" s="8"/>
      <c r="RF22" s="8"/>
      <c r="RG22" s="8"/>
      <c r="RH22" s="8"/>
      <c r="RI22" s="8"/>
      <c r="RJ22" s="8"/>
      <c r="RK22" s="8"/>
      <c r="RL22" s="8"/>
      <c r="RM22" s="8"/>
      <c r="RN22" s="8"/>
      <c r="RO22" s="8"/>
      <c r="RP22" s="8"/>
      <c r="RQ22" s="8"/>
      <c r="RR22" s="8"/>
      <c r="RS22" s="8"/>
      <c r="RT22" s="8"/>
      <c r="RU22" s="8"/>
      <c r="RV22" s="8"/>
      <c r="RW22" s="8"/>
      <c r="RX22" s="8"/>
      <c r="RY22" s="8"/>
      <c r="RZ22" s="8"/>
      <c r="SA22" s="8"/>
      <c r="SB22" s="8"/>
      <c r="SC22" s="8"/>
      <c r="SD22" s="8"/>
      <c r="SE22" s="8"/>
      <c r="SF22" s="8"/>
      <c r="SG22" s="8"/>
      <c r="SH22" s="8"/>
      <c r="SI22" s="8"/>
      <c r="SJ22" s="8"/>
      <c r="SK22" s="8"/>
      <c r="SL22" s="8"/>
      <c r="SM22" s="8"/>
      <c r="SN22" s="8"/>
      <c r="SO22" s="8"/>
      <c r="SP22" s="8"/>
      <c r="SQ22" s="8"/>
      <c r="SR22" s="8"/>
      <c r="SS22" s="8"/>
      <c r="ST22" s="8"/>
      <c r="SU22" s="8"/>
      <c r="SV22" s="8"/>
      <c r="SW22" s="8"/>
      <c r="SX22" s="8"/>
      <c r="SY22" s="8"/>
      <c r="SZ22" s="8"/>
      <c r="TA22" s="8"/>
      <c r="TB22" s="8"/>
      <c r="TC22" s="8"/>
      <c r="TD22" s="8"/>
      <c r="TE22" s="8"/>
      <c r="TF22" s="8"/>
      <c r="TG22" s="8"/>
      <c r="TH22" s="8"/>
      <c r="TI22" s="8"/>
      <c r="TJ22" s="8"/>
      <c r="TK22" s="8"/>
      <c r="TL22" s="8"/>
      <c r="TM22" s="8"/>
      <c r="TN22" s="8"/>
      <c r="TO22" s="8"/>
      <c r="TP22" s="8"/>
      <c r="TQ22" s="8"/>
      <c r="TR22" s="8"/>
      <c r="TS22" s="8"/>
      <c r="TT22" s="8"/>
      <c r="TU22" s="8"/>
      <c r="TV22" s="8"/>
      <c r="TW22" s="8"/>
      <c r="TX22" s="8"/>
      <c r="TY22" s="8"/>
      <c r="TZ22" s="8"/>
      <c r="UA22" s="8"/>
      <c r="UB22" s="8"/>
      <c r="UC22" s="8"/>
      <c r="UD22" s="8"/>
      <c r="UE22" s="8"/>
      <c r="UF22" s="8"/>
      <c r="UG22" s="8"/>
      <c r="UH22" s="8"/>
      <c r="UI22" s="8"/>
      <c r="UJ22" s="8"/>
      <c r="UK22" s="8"/>
      <c r="UL22" s="8"/>
      <c r="UM22" s="8"/>
      <c r="UN22" s="8"/>
      <c r="UO22" s="8"/>
      <c r="UP22" s="8"/>
      <c r="UQ22" s="8"/>
      <c r="UR22" s="8"/>
      <c r="US22" s="8"/>
      <c r="UT22" s="8"/>
      <c r="UU22" s="8"/>
      <c r="UV22" s="8"/>
      <c r="UW22" s="8"/>
      <c r="UX22" s="8"/>
      <c r="UY22" s="8"/>
      <c r="UZ22" s="8"/>
      <c r="VA22" s="8"/>
      <c r="VB22" s="8"/>
      <c r="VC22" s="8"/>
      <c r="VD22" s="8"/>
      <c r="VE22" s="8"/>
      <c r="VF22" s="8"/>
      <c r="VG22" s="8"/>
      <c r="VH22" s="8"/>
      <c r="VI22" s="8"/>
      <c r="VJ22" s="8"/>
      <c r="VK22" s="8"/>
      <c r="VL22" s="8"/>
      <c r="VM22" s="8"/>
    </row>
    <row r="23" spans="1:585" s="91" customFormat="1" x14ac:dyDescent="0.25">
      <c r="A23" s="8"/>
      <c r="B23" s="151"/>
      <c r="C23" s="92"/>
      <c r="D23" s="92"/>
      <c r="E23" s="92"/>
      <c r="F23" s="92"/>
      <c r="G23" s="92"/>
      <c r="H23" s="92"/>
      <c r="I23" s="92"/>
      <c r="J23" s="92"/>
      <c r="K23" s="92"/>
      <c r="L23" s="92"/>
      <c r="M23" s="92"/>
      <c r="N23" s="92"/>
      <c r="O23" s="84"/>
      <c r="P23" s="8"/>
      <c r="Q23" s="88">
        <v>6</v>
      </c>
      <c r="R23" s="88" t="s">
        <v>117</v>
      </c>
      <c r="S23" s="90"/>
      <c r="T23" s="90"/>
      <c r="U23" s="90"/>
      <c r="V23" s="90"/>
      <c r="W23" s="90"/>
      <c r="X23" s="90"/>
      <c r="Y23" s="90"/>
      <c r="Z23" s="90"/>
      <c r="AA23" s="90"/>
      <c r="AB23" s="90"/>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c r="OK23" s="8"/>
      <c r="OL23" s="8"/>
      <c r="OM23" s="8"/>
      <c r="ON23" s="8"/>
      <c r="OO23" s="8"/>
      <c r="OP23" s="8"/>
      <c r="OQ23" s="8"/>
      <c r="OR23" s="8"/>
      <c r="OS23" s="8"/>
      <c r="OT23" s="8"/>
      <c r="OU23" s="8"/>
      <c r="OV23" s="8"/>
      <c r="OW23" s="8"/>
      <c r="OX23" s="8"/>
      <c r="OY23" s="8"/>
      <c r="OZ23" s="8"/>
      <c r="PA23" s="8"/>
      <c r="PB23" s="8"/>
      <c r="PC23" s="8"/>
      <c r="PD23" s="8"/>
      <c r="PE23" s="8"/>
      <c r="PF23" s="8"/>
      <c r="PG23" s="8"/>
      <c r="PH23" s="8"/>
      <c r="PI23" s="8"/>
      <c r="PJ23" s="8"/>
      <c r="PK23" s="8"/>
      <c r="PL23" s="8"/>
      <c r="PM23" s="8"/>
      <c r="PN23" s="8"/>
      <c r="PO23" s="8"/>
      <c r="PP23" s="8"/>
      <c r="PQ23" s="8"/>
      <c r="PR23" s="8"/>
      <c r="PS23" s="8"/>
      <c r="PT23" s="8"/>
      <c r="PU23" s="8"/>
      <c r="PV23" s="8"/>
      <c r="PW23" s="8"/>
      <c r="PX23" s="8"/>
      <c r="PY23" s="8"/>
      <c r="PZ23" s="8"/>
      <c r="QA23" s="8"/>
      <c r="QB23" s="8"/>
      <c r="QC23" s="8"/>
      <c r="QD23" s="8"/>
      <c r="QE23" s="8"/>
      <c r="QF23" s="8"/>
      <c r="QG23" s="8"/>
      <c r="QH23" s="8"/>
      <c r="QI23" s="8"/>
      <c r="QJ23" s="8"/>
      <c r="QK23" s="8"/>
      <c r="QL23" s="8"/>
      <c r="QM23" s="8"/>
      <c r="QN23" s="8"/>
      <c r="QO23" s="8"/>
      <c r="QP23" s="8"/>
      <c r="QQ23" s="8"/>
      <c r="QR23" s="8"/>
      <c r="QS23" s="8"/>
      <c r="QT23" s="8"/>
      <c r="QU23" s="8"/>
      <c r="QV23" s="8"/>
      <c r="QW23" s="8"/>
      <c r="QX23" s="8"/>
      <c r="QY23" s="8"/>
      <c r="QZ23" s="8"/>
      <c r="RA23" s="8"/>
      <c r="RB23" s="8"/>
      <c r="RC23" s="8"/>
      <c r="RD23" s="8"/>
      <c r="RE23" s="8"/>
      <c r="RF23" s="8"/>
      <c r="RG23" s="8"/>
      <c r="RH23" s="8"/>
      <c r="RI23" s="8"/>
      <c r="RJ23" s="8"/>
      <c r="RK23" s="8"/>
      <c r="RL23" s="8"/>
      <c r="RM23" s="8"/>
      <c r="RN23" s="8"/>
      <c r="RO23" s="8"/>
      <c r="RP23" s="8"/>
      <c r="RQ23" s="8"/>
      <c r="RR23" s="8"/>
      <c r="RS23" s="8"/>
      <c r="RT23" s="8"/>
      <c r="RU23" s="8"/>
      <c r="RV23" s="8"/>
      <c r="RW23" s="8"/>
      <c r="RX23" s="8"/>
      <c r="RY23" s="8"/>
      <c r="RZ23" s="8"/>
      <c r="SA23" s="8"/>
      <c r="SB23" s="8"/>
      <c r="SC23" s="8"/>
      <c r="SD23" s="8"/>
      <c r="SE23" s="8"/>
      <c r="SF23" s="8"/>
      <c r="SG23" s="8"/>
      <c r="SH23" s="8"/>
      <c r="SI23" s="8"/>
      <c r="SJ23" s="8"/>
      <c r="SK23" s="8"/>
      <c r="SL23" s="8"/>
      <c r="SM23" s="8"/>
      <c r="SN23" s="8"/>
      <c r="SO23" s="8"/>
      <c r="SP23" s="8"/>
      <c r="SQ23" s="8"/>
      <c r="SR23" s="8"/>
      <c r="SS23" s="8"/>
      <c r="ST23" s="8"/>
      <c r="SU23" s="8"/>
      <c r="SV23" s="8"/>
      <c r="SW23" s="8"/>
      <c r="SX23" s="8"/>
      <c r="SY23" s="8"/>
      <c r="SZ23" s="8"/>
      <c r="TA23" s="8"/>
      <c r="TB23" s="8"/>
      <c r="TC23" s="8"/>
      <c r="TD23" s="8"/>
      <c r="TE23" s="8"/>
      <c r="TF23" s="8"/>
      <c r="TG23" s="8"/>
      <c r="TH23" s="8"/>
      <c r="TI23" s="8"/>
      <c r="TJ23" s="8"/>
      <c r="TK23" s="8"/>
      <c r="TL23" s="8"/>
      <c r="TM23" s="8"/>
      <c r="TN23" s="8"/>
      <c r="TO23" s="8"/>
      <c r="TP23" s="8"/>
      <c r="TQ23" s="8"/>
      <c r="TR23" s="8"/>
      <c r="TS23" s="8"/>
      <c r="TT23" s="8"/>
      <c r="TU23" s="8"/>
      <c r="TV23" s="8"/>
      <c r="TW23" s="8"/>
      <c r="TX23" s="8"/>
      <c r="TY23" s="8"/>
      <c r="TZ23" s="8"/>
      <c r="UA23" s="8"/>
      <c r="UB23" s="8"/>
      <c r="UC23" s="8"/>
      <c r="UD23" s="8"/>
      <c r="UE23" s="8"/>
      <c r="UF23" s="8"/>
      <c r="UG23" s="8"/>
      <c r="UH23" s="8"/>
      <c r="UI23" s="8"/>
      <c r="UJ23" s="8"/>
      <c r="UK23" s="8"/>
      <c r="UL23" s="8"/>
      <c r="UM23" s="8"/>
      <c r="UN23" s="8"/>
      <c r="UO23" s="8"/>
      <c r="UP23" s="8"/>
      <c r="UQ23" s="8"/>
      <c r="UR23" s="8"/>
      <c r="US23" s="8"/>
      <c r="UT23" s="8"/>
      <c r="UU23" s="8"/>
      <c r="UV23" s="8"/>
      <c r="UW23" s="8"/>
      <c r="UX23" s="8"/>
      <c r="UY23" s="8"/>
      <c r="UZ23" s="8"/>
      <c r="VA23" s="8"/>
      <c r="VB23" s="8"/>
      <c r="VC23" s="8"/>
      <c r="VD23" s="8"/>
      <c r="VE23" s="8"/>
      <c r="VF23" s="8"/>
      <c r="VG23" s="8"/>
      <c r="VH23" s="8"/>
      <c r="VI23" s="8"/>
      <c r="VJ23" s="8"/>
      <c r="VK23" s="8"/>
      <c r="VL23" s="8"/>
      <c r="VM23" s="8"/>
    </row>
    <row r="24" spans="1:585" s="91" customFormat="1" x14ac:dyDescent="0.25">
      <c r="A24" s="8"/>
      <c r="B24" s="151"/>
      <c r="C24" s="92"/>
      <c r="D24" s="92"/>
      <c r="E24" s="92"/>
      <c r="F24" s="92"/>
      <c r="G24" s="92"/>
      <c r="H24" s="92"/>
      <c r="I24" s="92"/>
      <c r="J24" s="92"/>
      <c r="K24" s="92"/>
      <c r="L24" s="92"/>
      <c r="M24" s="92"/>
      <c r="N24" s="92"/>
      <c r="O24" s="84"/>
      <c r="P24" s="8"/>
      <c r="Q24" s="88">
        <v>7</v>
      </c>
      <c r="R24" s="88" t="s">
        <v>118</v>
      </c>
      <c r="S24" s="90"/>
      <c r="T24" s="90"/>
      <c r="U24" s="90"/>
      <c r="V24" s="90"/>
      <c r="W24" s="90"/>
      <c r="X24" s="90"/>
      <c r="Y24" s="90"/>
      <c r="Z24" s="90"/>
      <c r="AA24" s="90"/>
      <c r="AB24" s="90"/>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c r="OH24" s="8"/>
      <c r="OI24" s="8"/>
      <c r="OJ24" s="8"/>
      <c r="OK24" s="8"/>
      <c r="OL24" s="8"/>
      <c r="OM24" s="8"/>
      <c r="ON24" s="8"/>
      <c r="OO24" s="8"/>
      <c r="OP24" s="8"/>
      <c r="OQ24" s="8"/>
      <c r="OR24" s="8"/>
      <c r="OS24" s="8"/>
      <c r="OT24" s="8"/>
      <c r="OU24" s="8"/>
      <c r="OV24" s="8"/>
      <c r="OW24" s="8"/>
      <c r="OX24" s="8"/>
      <c r="OY24" s="8"/>
      <c r="OZ24" s="8"/>
      <c r="PA24" s="8"/>
      <c r="PB24" s="8"/>
      <c r="PC24" s="8"/>
      <c r="PD24" s="8"/>
      <c r="PE24" s="8"/>
      <c r="PF24" s="8"/>
      <c r="PG24" s="8"/>
      <c r="PH24" s="8"/>
      <c r="PI24" s="8"/>
      <c r="PJ24" s="8"/>
      <c r="PK24" s="8"/>
      <c r="PL24" s="8"/>
      <c r="PM24" s="8"/>
      <c r="PN24" s="8"/>
      <c r="PO24" s="8"/>
      <c r="PP24" s="8"/>
      <c r="PQ24" s="8"/>
      <c r="PR24" s="8"/>
      <c r="PS24" s="8"/>
      <c r="PT24" s="8"/>
      <c r="PU24" s="8"/>
      <c r="PV24" s="8"/>
      <c r="PW24" s="8"/>
      <c r="PX24" s="8"/>
      <c r="PY24" s="8"/>
      <c r="PZ24" s="8"/>
      <c r="QA24" s="8"/>
      <c r="QB24" s="8"/>
      <c r="QC24" s="8"/>
      <c r="QD24" s="8"/>
      <c r="QE24" s="8"/>
      <c r="QF24" s="8"/>
      <c r="QG24" s="8"/>
      <c r="QH24" s="8"/>
      <c r="QI24" s="8"/>
      <c r="QJ24" s="8"/>
      <c r="QK24" s="8"/>
      <c r="QL24" s="8"/>
      <c r="QM24" s="8"/>
      <c r="QN24" s="8"/>
      <c r="QO24" s="8"/>
      <c r="QP24" s="8"/>
      <c r="QQ24" s="8"/>
      <c r="QR24" s="8"/>
      <c r="QS24" s="8"/>
      <c r="QT24" s="8"/>
      <c r="QU24" s="8"/>
      <c r="QV24" s="8"/>
      <c r="QW24" s="8"/>
      <c r="QX24" s="8"/>
      <c r="QY24" s="8"/>
      <c r="QZ24" s="8"/>
      <c r="RA24" s="8"/>
      <c r="RB24" s="8"/>
      <c r="RC24" s="8"/>
      <c r="RD24" s="8"/>
      <c r="RE24" s="8"/>
      <c r="RF24" s="8"/>
      <c r="RG24" s="8"/>
      <c r="RH24" s="8"/>
      <c r="RI24" s="8"/>
      <c r="RJ24" s="8"/>
      <c r="RK24" s="8"/>
      <c r="RL24" s="8"/>
      <c r="RM24" s="8"/>
      <c r="RN24" s="8"/>
      <c r="RO24" s="8"/>
      <c r="RP24" s="8"/>
      <c r="RQ24" s="8"/>
      <c r="RR24" s="8"/>
      <c r="RS24" s="8"/>
      <c r="RT24" s="8"/>
      <c r="RU24" s="8"/>
      <c r="RV24" s="8"/>
      <c r="RW24" s="8"/>
      <c r="RX24" s="8"/>
      <c r="RY24" s="8"/>
      <c r="RZ24" s="8"/>
      <c r="SA24" s="8"/>
      <c r="SB24" s="8"/>
      <c r="SC24" s="8"/>
      <c r="SD24" s="8"/>
      <c r="SE24" s="8"/>
      <c r="SF24" s="8"/>
      <c r="SG24" s="8"/>
      <c r="SH24" s="8"/>
      <c r="SI24" s="8"/>
      <c r="SJ24" s="8"/>
      <c r="SK24" s="8"/>
      <c r="SL24" s="8"/>
      <c r="SM24" s="8"/>
      <c r="SN24" s="8"/>
      <c r="SO24" s="8"/>
      <c r="SP24" s="8"/>
      <c r="SQ24" s="8"/>
      <c r="SR24" s="8"/>
      <c r="SS24" s="8"/>
      <c r="ST24" s="8"/>
      <c r="SU24" s="8"/>
      <c r="SV24" s="8"/>
      <c r="SW24" s="8"/>
      <c r="SX24" s="8"/>
      <c r="SY24" s="8"/>
      <c r="SZ24" s="8"/>
      <c r="TA24" s="8"/>
      <c r="TB24" s="8"/>
      <c r="TC24" s="8"/>
      <c r="TD24" s="8"/>
      <c r="TE24" s="8"/>
      <c r="TF24" s="8"/>
      <c r="TG24" s="8"/>
      <c r="TH24" s="8"/>
      <c r="TI24" s="8"/>
      <c r="TJ24" s="8"/>
      <c r="TK24" s="8"/>
      <c r="TL24" s="8"/>
      <c r="TM24" s="8"/>
      <c r="TN24" s="8"/>
      <c r="TO24" s="8"/>
      <c r="TP24" s="8"/>
      <c r="TQ24" s="8"/>
      <c r="TR24" s="8"/>
      <c r="TS24" s="8"/>
      <c r="TT24" s="8"/>
      <c r="TU24" s="8"/>
      <c r="TV24" s="8"/>
      <c r="TW24" s="8"/>
      <c r="TX24" s="8"/>
      <c r="TY24" s="8"/>
      <c r="TZ24" s="8"/>
      <c r="UA24" s="8"/>
      <c r="UB24" s="8"/>
      <c r="UC24" s="8"/>
      <c r="UD24" s="8"/>
      <c r="UE24" s="8"/>
      <c r="UF24" s="8"/>
      <c r="UG24" s="8"/>
      <c r="UH24" s="8"/>
      <c r="UI24" s="8"/>
      <c r="UJ24" s="8"/>
      <c r="UK24" s="8"/>
      <c r="UL24" s="8"/>
      <c r="UM24" s="8"/>
      <c r="UN24" s="8"/>
      <c r="UO24" s="8"/>
      <c r="UP24" s="8"/>
      <c r="UQ24" s="8"/>
      <c r="UR24" s="8"/>
      <c r="US24" s="8"/>
      <c r="UT24" s="8"/>
      <c r="UU24" s="8"/>
      <c r="UV24" s="8"/>
      <c r="UW24" s="8"/>
      <c r="UX24" s="8"/>
      <c r="UY24" s="8"/>
      <c r="UZ24" s="8"/>
      <c r="VA24" s="8"/>
      <c r="VB24" s="8"/>
      <c r="VC24" s="8"/>
      <c r="VD24" s="8"/>
      <c r="VE24" s="8"/>
      <c r="VF24" s="8"/>
      <c r="VG24" s="8"/>
      <c r="VH24" s="8"/>
      <c r="VI24" s="8"/>
      <c r="VJ24" s="8"/>
      <c r="VK24" s="8"/>
      <c r="VL24" s="8"/>
      <c r="VM24" s="8"/>
    </row>
    <row r="25" spans="1:585" s="91" customFormat="1" x14ac:dyDescent="0.25">
      <c r="A25" s="8"/>
      <c r="B25" s="151"/>
      <c r="C25" s="92"/>
      <c r="D25" s="92"/>
      <c r="E25" s="92"/>
      <c r="F25" s="92"/>
      <c r="G25" s="92"/>
      <c r="H25" s="92"/>
      <c r="I25" s="92"/>
      <c r="J25" s="92"/>
      <c r="K25" s="92"/>
      <c r="L25" s="92"/>
      <c r="M25" s="92"/>
      <c r="N25" s="92"/>
      <c r="O25" s="84"/>
      <c r="P25" s="8"/>
      <c r="Q25" s="88">
        <v>8</v>
      </c>
      <c r="R25" s="88" t="s">
        <v>119</v>
      </c>
      <c r="S25" s="90"/>
      <c r="T25" s="90"/>
      <c r="U25" s="90"/>
      <c r="V25" s="90"/>
      <c r="W25" s="90"/>
      <c r="X25" s="90"/>
      <c r="Y25" s="90"/>
      <c r="Z25" s="90"/>
      <c r="AA25" s="90"/>
      <c r="AB25" s="90"/>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c r="OH25" s="8"/>
      <c r="OI25" s="8"/>
      <c r="OJ25" s="8"/>
      <c r="OK25" s="8"/>
      <c r="OL25" s="8"/>
      <c r="OM25" s="8"/>
      <c r="ON25" s="8"/>
      <c r="OO25" s="8"/>
      <c r="OP25" s="8"/>
      <c r="OQ25" s="8"/>
      <c r="OR25" s="8"/>
      <c r="OS25" s="8"/>
      <c r="OT25" s="8"/>
      <c r="OU25" s="8"/>
      <c r="OV25" s="8"/>
      <c r="OW25" s="8"/>
      <c r="OX25" s="8"/>
      <c r="OY25" s="8"/>
      <c r="OZ25" s="8"/>
      <c r="PA25" s="8"/>
      <c r="PB25" s="8"/>
      <c r="PC25" s="8"/>
      <c r="PD25" s="8"/>
      <c r="PE25" s="8"/>
      <c r="PF25" s="8"/>
      <c r="PG25" s="8"/>
      <c r="PH25" s="8"/>
      <c r="PI25" s="8"/>
      <c r="PJ25" s="8"/>
      <c r="PK25" s="8"/>
      <c r="PL25" s="8"/>
      <c r="PM25" s="8"/>
      <c r="PN25" s="8"/>
      <c r="PO25" s="8"/>
      <c r="PP25" s="8"/>
      <c r="PQ25" s="8"/>
      <c r="PR25" s="8"/>
      <c r="PS25" s="8"/>
      <c r="PT25" s="8"/>
      <c r="PU25" s="8"/>
      <c r="PV25" s="8"/>
      <c r="PW25" s="8"/>
      <c r="PX25" s="8"/>
      <c r="PY25" s="8"/>
      <c r="PZ25" s="8"/>
      <c r="QA25" s="8"/>
      <c r="QB25" s="8"/>
      <c r="QC25" s="8"/>
      <c r="QD25" s="8"/>
      <c r="QE25" s="8"/>
      <c r="QF25" s="8"/>
      <c r="QG25" s="8"/>
      <c r="QH25" s="8"/>
      <c r="QI25" s="8"/>
      <c r="QJ25" s="8"/>
      <c r="QK25" s="8"/>
      <c r="QL25" s="8"/>
      <c r="QM25" s="8"/>
      <c r="QN25" s="8"/>
      <c r="QO25" s="8"/>
      <c r="QP25" s="8"/>
      <c r="QQ25" s="8"/>
      <c r="QR25" s="8"/>
      <c r="QS25" s="8"/>
      <c r="QT25" s="8"/>
      <c r="QU25" s="8"/>
      <c r="QV25" s="8"/>
      <c r="QW25" s="8"/>
      <c r="QX25" s="8"/>
      <c r="QY25" s="8"/>
      <c r="QZ25" s="8"/>
      <c r="RA25" s="8"/>
      <c r="RB25" s="8"/>
      <c r="RC25" s="8"/>
      <c r="RD25" s="8"/>
      <c r="RE25" s="8"/>
      <c r="RF25" s="8"/>
      <c r="RG25" s="8"/>
      <c r="RH25" s="8"/>
      <c r="RI25" s="8"/>
      <c r="RJ25" s="8"/>
      <c r="RK25" s="8"/>
      <c r="RL25" s="8"/>
      <c r="RM25" s="8"/>
      <c r="RN25" s="8"/>
      <c r="RO25" s="8"/>
      <c r="RP25" s="8"/>
      <c r="RQ25" s="8"/>
      <c r="RR25" s="8"/>
      <c r="RS25" s="8"/>
      <c r="RT25" s="8"/>
      <c r="RU25" s="8"/>
      <c r="RV25" s="8"/>
      <c r="RW25" s="8"/>
      <c r="RX25" s="8"/>
      <c r="RY25" s="8"/>
      <c r="RZ25" s="8"/>
      <c r="SA25" s="8"/>
      <c r="SB25" s="8"/>
      <c r="SC25" s="8"/>
      <c r="SD25" s="8"/>
      <c r="SE25" s="8"/>
      <c r="SF25" s="8"/>
      <c r="SG25" s="8"/>
      <c r="SH25" s="8"/>
      <c r="SI25" s="8"/>
      <c r="SJ25" s="8"/>
      <c r="SK25" s="8"/>
      <c r="SL25" s="8"/>
      <c r="SM25" s="8"/>
      <c r="SN25" s="8"/>
      <c r="SO25" s="8"/>
      <c r="SP25" s="8"/>
      <c r="SQ25" s="8"/>
      <c r="SR25" s="8"/>
      <c r="SS25" s="8"/>
      <c r="ST25" s="8"/>
      <c r="SU25" s="8"/>
      <c r="SV25" s="8"/>
      <c r="SW25" s="8"/>
      <c r="SX25" s="8"/>
      <c r="SY25" s="8"/>
      <c r="SZ25" s="8"/>
      <c r="TA25" s="8"/>
      <c r="TB25" s="8"/>
      <c r="TC25" s="8"/>
      <c r="TD25" s="8"/>
      <c r="TE25" s="8"/>
      <c r="TF25" s="8"/>
      <c r="TG25" s="8"/>
      <c r="TH25" s="8"/>
      <c r="TI25" s="8"/>
      <c r="TJ25" s="8"/>
      <c r="TK25" s="8"/>
      <c r="TL25" s="8"/>
      <c r="TM25" s="8"/>
      <c r="TN25" s="8"/>
      <c r="TO25" s="8"/>
      <c r="TP25" s="8"/>
      <c r="TQ25" s="8"/>
      <c r="TR25" s="8"/>
      <c r="TS25" s="8"/>
      <c r="TT25" s="8"/>
      <c r="TU25" s="8"/>
      <c r="TV25" s="8"/>
      <c r="TW25" s="8"/>
      <c r="TX25" s="8"/>
      <c r="TY25" s="8"/>
      <c r="TZ25" s="8"/>
      <c r="UA25" s="8"/>
      <c r="UB25" s="8"/>
      <c r="UC25" s="8"/>
      <c r="UD25" s="8"/>
      <c r="UE25" s="8"/>
      <c r="UF25" s="8"/>
      <c r="UG25" s="8"/>
      <c r="UH25" s="8"/>
      <c r="UI25" s="8"/>
      <c r="UJ25" s="8"/>
      <c r="UK25" s="8"/>
      <c r="UL25" s="8"/>
      <c r="UM25" s="8"/>
      <c r="UN25" s="8"/>
      <c r="UO25" s="8"/>
      <c r="UP25" s="8"/>
      <c r="UQ25" s="8"/>
      <c r="UR25" s="8"/>
      <c r="US25" s="8"/>
      <c r="UT25" s="8"/>
      <c r="UU25" s="8"/>
      <c r="UV25" s="8"/>
      <c r="UW25" s="8"/>
      <c r="UX25" s="8"/>
      <c r="UY25" s="8"/>
      <c r="UZ25" s="8"/>
      <c r="VA25" s="8"/>
      <c r="VB25" s="8"/>
      <c r="VC25" s="8"/>
      <c r="VD25" s="8"/>
      <c r="VE25" s="8"/>
      <c r="VF25" s="8"/>
      <c r="VG25" s="8"/>
      <c r="VH25" s="8"/>
      <c r="VI25" s="8"/>
      <c r="VJ25" s="8"/>
      <c r="VK25" s="8"/>
      <c r="VL25" s="8"/>
      <c r="VM25" s="8"/>
    </row>
    <row r="26" spans="1:585" s="91" customFormat="1" x14ac:dyDescent="0.25">
      <c r="A26" s="8"/>
      <c r="B26" s="151"/>
      <c r="C26" s="92"/>
      <c r="D26" s="92"/>
      <c r="E26" s="92"/>
      <c r="F26" s="92"/>
      <c r="G26" s="92"/>
      <c r="H26" s="92"/>
      <c r="I26" s="92"/>
      <c r="J26" s="92"/>
      <c r="K26" s="92"/>
      <c r="L26" s="92"/>
      <c r="M26" s="92"/>
      <c r="N26" s="92"/>
      <c r="O26" s="84"/>
      <c r="P26" s="8"/>
      <c r="Q26" s="88">
        <v>9</v>
      </c>
      <c r="R26" s="88" t="s">
        <v>120</v>
      </c>
      <c r="S26" s="90"/>
      <c r="T26" s="90"/>
      <c r="U26" s="90"/>
      <c r="V26" s="90"/>
      <c r="W26" s="90"/>
      <c r="X26" s="90"/>
      <c r="Y26" s="90"/>
      <c r="Z26" s="90"/>
      <c r="AA26" s="90"/>
      <c r="AB26" s="90"/>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c r="OH26" s="8"/>
      <c r="OI26" s="8"/>
      <c r="OJ26" s="8"/>
      <c r="OK26" s="8"/>
      <c r="OL26" s="8"/>
      <c r="OM26" s="8"/>
      <c r="ON26" s="8"/>
      <c r="OO26" s="8"/>
      <c r="OP26" s="8"/>
      <c r="OQ26" s="8"/>
      <c r="OR26" s="8"/>
      <c r="OS26" s="8"/>
      <c r="OT26" s="8"/>
      <c r="OU26" s="8"/>
      <c r="OV26" s="8"/>
      <c r="OW26" s="8"/>
      <c r="OX26" s="8"/>
      <c r="OY26" s="8"/>
      <c r="OZ26" s="8"/>
      <c r="PA26" s="8"/>
      <c r="PB26" s="8"/>
      <c r="PC26" s="8"/>
      <c r="PD26" s="8"/>
      <c r="PE26" s="8"/>
      <c r="PF26" s="8"/>
      <c r="PG26" s="8"/>
      <c r="PH26" s="8"/>
      <c r="PI26" s="8"/>
      <c r="PJ26" s="8"/>
      <c r="PK26" s="8"/>
      <c r="PL26" s="8"/>
      <c r="PM26" s="8"/>
      <c r="PN26" s="8"/>
      <c r="PO26" s="8"/>
      <c r="PP26" s="8"/>
      <c r="PQ26" s="8"/>
      <c r="PR26" s="8"/>
      <c r="PS26" s="8"/>
      <c r="PT26" s="8"/>
      <c r="PU26" s="8"/>
      <c r="PV26" s="8"/>
      <c r="PW26" s="8"/>
      <c r="PX26" s="8"/>
      <c r="PY26" s="8"/>
      <c r="PZ26" s="8"/>
      <c r="QA26" s="8"/>
      <c r="QB26" s="8"/>
      <c r="QC26" s="8"/>
      <c r="QD26" s="8"/>
      <c r="QE26" s="8"/>
      <c r="QF26" s="8"/>
      <c r="QG26" s="8"/>
      <c r="QH26" s="8"/>
      <c r="QI26" s="8"/>
      <c r="QJ26" s="8"/>
      <c r="QK26" s="8"/>
      <c r="QL26" s="8"/>
      <c r="QM26" s="8"/>
      <c r="QN26" s="8"/>
      <c r="QO26" s="8"/>
      <c r="QP26" s="8"/>
      <c r="QQ26" s="8"/>
      <c r="QR26" s="8"/>
      <c r="QS26" s="8"/>
      <c r="QT26" s="8"/>
      <c r="QU26" s="8"/>
      <c r="QV26" s="8"/>
      <c r="QW26" s="8"/>
      <c r="QX26" s="8"/>
      <c r="QY26" s="8"/>
      <c r="QZ26" s="8"/>
      <c r="RA26" s="8"/>
      <c r="RB26" s="8"/>
      <c r="RC26" s="8"/>
      <c r="RD26" s="8"/>
      <c r="RE26" s="8"/>
      <c r="RF26" s="8"/>
      <c r="RG26" s="8"/>
      <c r="RH26" s="8"/>
      <c r="RI26" s="8"/>
      <c r="RJ26" s="8"/>
      <c r="RK26" s="8"/>
      <c r="RL26" s="8"/>
      <c r="RM26" s="8"/>
      <c r="RN26" s="8"/>
      <c r="RO26" s="8"/>
      <c r="RP26" s="8"/>
      <c r="RQ26" s="8"/>
      <c r="RR26" s="8"/>
      <c r="RS26" s="8"/>
      <c r="RT26" s="8"/>
      <c r="RU26" s="8"/>
      <c r="RV26" s="8"/>
      <c r="RW26" s="8"/>
      <c r="RX26" s="8"/>
      <c r="RY26" s="8"/>
      <c r="RZ26" s="8"/>
      <c r="SA26" s="8"/>
      <c r="SB26" s="8"/>
      <c r="SC26" s="8"/>
      <c r="SD26" s="8"/>
      <c r="SE26" s="8"/>
      <c r="SF26" s="8"/>
      <c r="SG26" s="8"/>
      <c r="SH26" s="8"/>
      <c r="SI26" s="8"/>
      <c r="SJ26" s="8"/>
      <c r="SK26" s="8"/>
      <c r="SL26" s="8"/>
      <c r="SM26" s="8"/>
      <c r="SN26" s="8"/>
      <c r="SO26" s="8"/>
      <c r="SP26" s="8"/>
      <c r="SQ26" s="8"/>
      <c r="SR26" s="8"/>
      <c r="SS26" s="8"/>
      <c r="ST26" s="8"/>
      <c r="SU26" s="8"/>
      <c r="SV26" s="8"/>
      <c r="SW26" s="8"/>
      <c r="SX26" s="8"/>
      <c r="SY26" s="8"/>
      <c r="SZ26" s="8"/>
      <c r="TA26" s="8"/>
      <c r="TB26" s="8"/>
      <c r="TC26" s="8"/>
      <c r="TD26" s="8"/>
      <c r="TE26" s="8"/>
      <c r="TF26" s="8"/>
      <c r="TG26" s="8"/>
      <c r="TH26" s="8"/>
      <c r="TI26" s="8"/>
      <c r="TJ26" s="8"/>
      <c r="TK26" s="8"/>
      <c r="TL26" s="8"/>
      <c r="TM26" s="8"/>
      <c r="TN26" s="8"/>
      <c r="TO26" s="8"/>
      <c r="TP26" s="8"/>
      <c r="TQ26" s="8"/>
      <c r="TR26" s="8"/>
      <c r="TS26" s="8"/>
      <c r="TT26" s="8"/>
      <c r="TU26" s="8"/>
      <c r="TV26" s="8"/>
      <c r="TW26" s="8"/>
      <c r="TX26" s="8"/>
      <c r="TY26" s="8"/>
      <c r="TZ26" s="8"/>
      <c r="UA26" s="8"/>
      <c r="UB26" s="8"/>
      <c r="UC26" s="8"/>
      <c r="UD26" s="8"/>
      <c r="UE26" s="8"/>
      <c r="UF26" s="8"/>
      <c r="UG26" s="8"/>
      <c r="UH26" s="8"/>
      <c r="UI26" s="8"/>
      <c r="UJ26" s="8"/>
      <c r="UK26" s="8"/>
      <c r="UL26" s="8"/>
      <c r="UM26" s="8"/>
      <c r="UN26" s="8"/>
      <c r="UO26" s="8"/>
      <c r="UP26" s="8"/>
      <c r="UQ26" s="8"/>
      <c r="UR26" s="8"/>
      <c r="US26" s="8"/>
      <c r="UT26" s="8"/>
      <c r="UU26" s="8"/>
      <c r="UV26" s="8"/>
      <c r="UW26" s="8"/>
      <c r="UX26" s="8"/>
      <c r="UY26" s="8"/>
      <c r="UZ26" s="8"/>
      <c r="VA26" s="8"/>
      <c r="VB26" s="8"/>
      <c r="VC26" s="8"/>
      <c r="VD26" s="8"/>
      <c r="VE26" s="8"/>
      <c r="VF26" s="8"/>
      <c r="VG26" s="8"/>
      <c r="VH26" s="8"/>
      <c r="VI26" s="8"/>
      <c r="VJ26" s="8"/>
      <c r="VK26" s="8"/>
      <c r="VL26" s="8"/>
      <c r="VM26" s="8"/>
    </row>
    <row r="27" spans="1:585" s="91" customFormat="1" x14ac:dyDescent="0.25">
      <c r="A27" s="8"/>
      <c r="B27" s="151"/>
      <c r="C27" s="92"/>
      <c r="D27" s="92"/>
      <c r="E27" s="92"/>
      <c r="F27" s="92"/>
      <c r="G27" s="92"/>
      <c r="H27" s="92"/>
      <c r="I27" s="92"/>
      <c r="J27" s="92"/>
      <c r="K27" s="92"/>
      <c r="L27" s="92"/>
      <c r="M27" s="92"/>
      <c r="N27" s="92"/>
      <c r="O27" s="84"/>
      <c r="P27" s="8"/>
      <c r="Q27" s="88">
        <v>10</v>
      </c>
      <c r="R27" s="88" t="s">
        <v>121</v>
      </c>
      <c r="S27" s="90"/>
      <c r="T27" s="90"/>
      <c r="U27" s="90"/>
      <c r="V27" s="90"/>
      <c r="W27" s="90"/>
      <c r="X27" s="90"/>
      <c r="Y27" s="90"/>
      <c r="Z27" s="90"/>
      <c r="AA27" s="90"/>
      <c r="AB27" s="90"/>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c r="NN27" s="8"/>
      <c r="NO27" s="8"/>
      <c r="NP27" s="8"/>
      <c r="NQ27" s="8"/>
      <c r="NR27" s="8"/>
      <c r="NS27" s="8"/>
      <c r="NT27" s="8"/>
      <c r="NU27" s="8"/>
      <c r="NV27" s="8"/>
      <c r="NW27" s="8"/>
      <c r="NX27" s="8"/>
      <c r="NY27" s="8"/>
      <c r="NZ27" s="8"/>
      <c r="OA27" s="8"/>
      <c r="OB27" s="8"/>
      <c r="OC27" s="8"/>
      <c r="OD27" s="8"/>
      <c r="OE27" s="8"/>
      <c r="OF27" s="8"/>
      <c r="OG27" s="8"/>
      <c r="OH27" s="8"/>
      <c r="OI27" s="8"/>
      <c r="OJ27" s="8"/>
      <c r="OK27" s="8"/>
      <c r="OL27" s="8"/>
      <c r="OM27" s="8"/>
      <c r="ON27" s="8"/>
      <c r="OO27" s="8"/>
      <c r="OP27" s="8"/>
      <c r="OQ27" s="8"/>
      <c r="OR27" s="8"/>
      <c r="OS27" s="8"/>
      <c r="OT27" s="8"/>
      <c r="OU27" s="8"/>
      <c r="OV27" s="8"/>
      <c r="OW27" s="8"/>
      <c r="OX27" s="8"/>
      <c r="OY27" s="8"/>
      <c r="OZ27" s="8"/>
      <c r="PA27" s="8"/>
      <c r="PB27" s="8"/>
      <c r="PC27" s="8"/>
      <c r="PD27" s="8"/>
      <c r="PE27" s="8"/>
      <c r="PF27" s="8"/>
      <c r="PG27" s="8"/>
      <c r="PH27" s="8"/>
      <c r="PI27" s="8"/>
      <c r="PJ27" s="8"/>
      <c r="PK27" s="8"/>
      <c r="PL27" s="8"/>
      <c r="PM27" s="8"/>
      <c r="PN27" s="8"/>
      <c r="PO27" s="8"/>
      <c r="PP27" s="8"/>
      <c r="PQ27" s="8"/>
      <c r="PR27" s="8"/>
      <c r="PS27" s="8"/>
      <c r="PT27" s="8"/>
      <c r="PU27" s="8"/>
      <c r="PV27" s="8"/>
      <c r="PW27" s="8"/>
      <c r="PX27" s="8"/>
      <c r="PY27" s="8"/>
      <c r="PZ27" s="8"/>
      <c r="QA27" s="8"/>
      <c r="QB27" s="8"/>
      <c r="QC27" s="8"/>
      <c r="QD27" s="8"/>
      <c r="QE27" s="8"/>
      <c r="QF27" s="8"/>
      <c r="QG27" s="8"/>
      <c r="QH27" s="8"/>
      <c r="QI27" s="8"/>
      <c r="QJ27" s="8"/>
      <c r="QK27" s="8"/>
      <c r="QL27" s="8"/>
      <c r="QM27" s="8"/>
      <c r="QN27" s="8"/>
      <c r="QO27" s="8"/>
      <c r="QP27" s="8"/>
      <c r="QQ27" s="8"/>
      <c r="QR27" s="8"/>
      <c r="QS27" s="8"/>
      <c r="QT27" s="8"/>
      <c r="QU27" s="8"/>
      <c r="QV27" s="8"/>
      <c r="QW27" s="8"/>
      <c r="QX27" s="8"/>
      <c r="QY27" s="8"/>
      <c r="QZ27" s="8"/>
      <c r="RA27" s="8"/>
      <c r="RB27" s="8"/>
      <c r="RC27" s="8"/>
      <c r="RD27" s="8"/>
      <c r="RE27" s="8"/>
      <c r="RF27" s="8"/>
      <c r="RG27" s="8"/>
      <c r="RH27" s="8"/>
      <c r="RI27" s="8"/>
      <c r="RJ27" s="8"/>
      <c r="RK27" s="8"/>
      <c r="RL27" s="8"/>
      <c r="RM27" s="8"/>
      <c r="RN27" s="8"/>
      <c r="RO27" s="8"/>
      <c r="RP27" s="8"/>
      <c r="RQ27" s="8"/>
      <c r="RR27" s="8"/>
      <c r="RS27" s="8"/>
      <c r="RT27" s="8"/>
      <c r="RU27" s="8"/>
      <c r="RV27" s="8"/>
      <c r="RW27" s="8"/>
      <c r="RX27" s="8"/>
      <c r="RY27" s="8"/>
      <c r="RZ27" s="8"/>
      <c r="SA27" s="8"/>
      <c r="SB27" s="8"/>
      <c r="SC27" s="8"/>
      <c r="SD27" s="8"/>
      <c r="SE27" s="8"/>
      <c r="SF27" s="8"/>
      <c r="SG27" s="8"/>
      <c r="SH27" s="8"/>
      <c r="SI27" s="8"/>
      <c r="SJ27" s="8"/>
      <c r="SK27" s="8"/>
      <c r="SL27" s="8"/>
      <c r="SM27" s="8"/>
      <c r="SN27" s="8"/>
      <c r="SO27" s="8"/>
      <c r="SP27" s="8"/>
      <c r="SQ27" s="8"/>
      <c r="SR27" s="8"/>
      <c r="SS27" s="8"/>
      <c r="ST27" s="8"/>
      <c r="SU27" s="8"/>
      <c r="SV27" s="8"/>
      <c r="SW27" s="8"/>
      <c r="SX27" s="8"/>
      <c r="SY27" s="8"/>
      <c r="SZ27" s="8"/>
      <c r="TA27" s="8"/>
      <c r="TB27" s="8"/>
      <c r="TC27" s="8"/>
      <c r="TD27" s="8"/>
      <c r="TE27" s="8"/>
      <c r="TF27" s="8"/>
      <c r="TG27" s="8"/>
      <c r="TH27" s="8"/>
      <c r="TI27" s="8"/>
      <c r="TJ27" s="8"/>
      <c r="TK27" s="8"/>
      <c r="TL27" s="8"/>
      <c r="TM27" s="8"/>
      <c r="TN27" s="8"/>
      <c r="TO27" s="8"/>
      <c r="TP27" s="8"/>
      <c r="TQ27" s="8"/>
      <c r="TR27" s="8"/>
      <c r="TS27" s="8"/>
      <c r="TT27" s="8"/>
      <c r="TU27" s="8"/>
      <c r="TV27" s="8"/>
      <c r="TW27" s="8"/>
      <c r="TX27" s="8"/>
      <c r="TY27" s="8"/>
      <c r="TZ27" s="8"/>
      <c r="UA27" s="8"/>
      <c r="UB27" s="8"/>
      <c r="UC27" s="8"/>
      <c r="UD27" s="8"/>
      <c r="UE27" s="8"/>
      <c r="UF27" s="8"/>
      <c r="UG27" s="8"/>
      <c r="UH27" s="8"/>
      <c r="UI27" s="8"/>
      <c r="UJ27" s="8"/>
      <c r="UK27" s="8"/>
      <c r="UL27" s="8"/>
      <c r="UM27" s="8"/>
      <c r="UN27" s="8"/>
      <c r="UO27" s="8"/>
      <c r="UP27" s="8"/>
      <c r="UQ27" s="8"/>
      <c r="UR27" s="8"/>
      <c r="US27" s="8"/>
      <c r="UT27" s="8"/>
      <c r="UU27" s="8"/>
      <c r="UV27" s="8"/>
      <c r="UW27" s="8"/>
      <c r="UX27" s="8"/>
      <c r="UY27" s="8"/>
      <c r="UZ27" s="8"/>
      <c r="VA27" s="8"/>
      <c r="VB27" s="8"/>
      <c r="VC27" s="8"/>
      <c r="VD27" s="8"/>
      <c r="VE27" s="8"/>
      <c r="VF27" s="8"/>
      <c r="VG27" s="8"/>
      <c r="VH27" s="8"/>
      <c r="VI27" s="8"/>
      <c r="VJ27" s="8"/>
      <c r="VK27" s="8"/>
      <c r="VL27" s="8"/>
      <c r="VM27" s="8"/>
    </row>
    <row r="28" spans="1:585" s="91" customFormat="1" x14ac:dyDescent="0.25">
      <c r="A28" s="8"/>
      <c r="B28" s="151"/>
      <c r="C28" s="92"/>
      <c r="D28" s="92"/>
      <c r="E28" s="92"/>
      <c r="F28" s="92"/>
      <c r="G28" s="92"/>
      <c r="H28" s="92"/>
      <c r="I28" s="92"/>
      <c r="J28" s="92"/>
      <c r="K28" s="92"/>
      <c r="L28" s="92"/>
      <c r="M28" s="92"/>
      <c r="N28" s="92"/>
      <c r="O28" s="84"/>
      <c r="P28" s="8"/>
      <c r="Q28" s="88">
        <v>11</v>
      </c>
      <c r="R28" s="88" t="s">
        <v>122</v>
      </c>
      <c r="S28" s="90"/>
      <c r="T28" s="90"/>
      <c r="U28" s="90"/>
      <c r="V28" s="90"/>
      <c r="W28" s="90"/>
      <c r="X28" s="90"/>
      <c r="Y28" s="90"/>
      <c r="Z28" s="90"/>
      <c r="AA28" s="90"/>
      <c r="AB28" s="90"/>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8"/>
      <c r="PC28" s="8"/>
      <c r="PD28" s="8"/>
      <c r="PE28" s="8"/>
      <c r="PF28" s="8"/>
      <c r="PG28" s="8"/>
      <c r="PH28" s="8"/>
      <c r="PI28" s="8"/>
      <c r="PJ28" s="8"/>
      <c r="PK28" s="8"/>
      <c r="PL28" s="8"/>
      <c r="PM28" s="8"/>
      <c r="PN28" s="8"/>
      <c r="PO28" s="8"/>
      <c r="PP28" s="8"/>
      <c r="PQ28" s="8"/>
      <c r="PR28" s="8"/>
      <c r="PS28" s="8"/>
      <c r="PT28" s="8"/>
      <c r="PU28" s="8"/>
      <c r="PV28" s="8"/>
      <c r="PW28" s="8"/>
      <c r="PX28" s="8"/>
      <c r="PY28" s="8"/>
      <c r="PZ28" s="8"/>
      <c r="QA28" s="8"/>
      <c r="QB28" s="8"/>
      <c r="QC28" s="8"/>
      <c r="QD28" s="8"/>
      <c r="QE28" s="8"/>
      <c r="QF28" s="8"/>
      <c r="QG28" s="8"/>
      <c r="QH28" s="8"/>
      <c r="QI28" s="8"/>
      <c r="QJ28" s="8"/>
      <c r="QK28" s="8"/>
      <c r="QL28" s="8"/>
      <c r="QM28" s="8"/>
      <c r="QN28" s="8"/>
      <c r="QO28" s="8"/>
      <c r="QP28" s="8"/>
      <c r="QQ28" s="8"/>
      <c r="QR28" s="8"/>
      <c r="QS28" s="8"/>
      <c r="QT28" s="8"/>
      <c r="QU28" s="8"/>
      <c r="QV28" s="8"/>
      <c r="QW28" s="8"/>
      <c r="QX28" s="8"/>
      <c r="QY28" s="8"/>
      <c r="QZ28" s="8"/>
      <c r="RA28" s="8"/>
      <c r="RB28" s="8"/>
      <c r="RC28" s="8"/>
      <c r="RD28" s="8"/>
      <c r="RE28" s="8"/>
      <c r="RF28" s="8"/>
      <c r="RG28" s="8"/>
      <c r="RH28" s="8"/>
      <c r="RI28" s="8"/>
      <c r="RJ28" s="8"/>
      <c r="RK28" s="8"/>
      <c r="RL28" s="8"/>
      <c r="RM28" s="8"/>
      <c r="RN28" s="8"/>
      <c r="RO28" s="8"/>
      <c r="RP28" s="8"/>
      <c r="RQ28" s="8"/>
      <c r="RR28" s="8"/>
      <c r="RS28" s="8"/>
      <c r="RT28" s="8"/>
      <c r="RU28" s="8"/>
      <c r="RV28" s="8"/>
      <c r="RW28" s="8"/>
      <c r="RX28" s="8"/>
      <c r="RY28" s="8"/>
      <c r="RZ28" s="8"/>
      <c r="SA28" s="8"/>
      <c r="SB28" s="8"/>
      <c r="SC28" s="8"/>
      <c r="SD28" s="8"/>
      <c r="SE28" s="8"/>
      <c r="SF28" s="8"/>
      <c r="SG28" s="8"/>
      <c r="SH28" s="8"/>
      <c r="SI28" s="8"/>
      <c r="SJ28" s="8"/>
      <c r="SK28" s="8"/>
      <c r="SL28" s="8"/>
      <c r="SM28" s="8"/>
      <c r="SN28" s="8"/>
      <c r="SO28" s="8"/>
      <c r="SP28" s="8"/>
      <c r="SQ28" s="8"/>
      <c r="SR28" s="8"/>
      <c r="SS28" s="8"/>
      <c r="ST28" s="8"/>
      <c r="SU28" s="8"/>
      <c r="SV28" s="8"/>
      <c r="SW28" s="8"/>
      <c r="SX28" s="8"/>
      <c r="SY28" s="8"/>
      <c r="SZ28" s="8"/>
      <c r="TA28" s="8"/>
      <c r="TB28" s="8"/>
      <c r="TC28" s="8"/>
      <c r="TD28" s="8"/>
      <c r="TE28" s="8"/>
      <c r="TF28" s="8"/>
      <c r="TG28" s="8"/>
      <c r="TH28" s="8"/>
      <c r="TI28" s="8"/>
      <c r="TJ28" s="8"/>
      <c r="TK28" s="8"/>
      <c r="TL28" s="8"/>
      <c r="TM28" s="8"/>
      <c r="TN28" s="8"/>
      <c r="TO28" s="8"/>
      <c r="TP28" s="8"/>
      <c r="TQ28" s="8"/>
      <c r="TR28" s="8"/>
      <c r="TS28" s="8"/>
      <c r="TT28" s="8"/>
      <c r="TU28" s="8"/>
      <c r="TV28" s="8"/>
      <c r="TW28" s="8"/>
      <c r="TX28" s="8"/>
      <c r="TY28" s="8"/>
      <c r="TZ28" s="8"/>
      <c r="UA28" s="8"/>
      <c r="UB28" s="8"/>
      <c r="UC28" s="8"/>
      <c r="UD28" s="8"/>
      <c r="UE28" s="8"/>
      <c r="UF28" s="8"/>
      <c r="UG28" s="8"/>
      <c r="UH28" s="8"/>
      <c r="UI28" s="8"/>
      <c r="UJ28" s="8"/>
      <c r="UK28" s="8"/>
      <c r="UL28" s="8"/>
      <c r="UM28" s="8"/>
      <c r="UN28" s="8"/>
      <c r="UO28" s="8"/>
      <c r="UP28" s="8"/>
      <c r="UQ28" s="8"/>
      <c r="UR28" s="8"/>
      <c r="US28" s="8"/>
      <c r="UT28" s="8"/>
      <c r="UU28" s="8"/>
      <c r="UV28" s="8"/>
      <c r="UW28" s="8"/>
      <c r="UX28" s="8"/>
      <c r="UY28" s="8"/>
      <c r="UZ28" s="8"/>
      <c r="VA28" s="8"/>
      <c r="VB28" s="8"/>
      <c r="VC28" s="8"/>
      <c r="VD28" s="8"/>
      <c r="VE28" s="8"/>
      <c r="VF28" s="8"/>
      <c r="VG28" s="8"/>
      <c r="VH28" s="8"/>
      <c r="VI28" s="8"/>
      <c r="VJ28" s="8"/>
      <c r="VK28" s="8"/>
      <c r="VL28" s="8"/>
      <c r="VM28" s="8"/>
    </row>
    <row r="29" spans="1:585" s="91" customFormat="1" x14ac:dyDescent="0.25">
      <c r="A29" s="8"/>
      <c r="B29" s="151"/>
      <c r="C29" s="92"/>
      <c r="D29" s="92"/>
      <c r="E29" s="92"/>
      <c r="F29" s="92"/>
      <c r="G29" s="92"/>
      <c r="H29" s="92"/>
      <c r="I29" s="92"/>
      <c r="J29" s="92"/>
      <c r="K29" s="92"/>
      <c r="L29" s="92"/>
      <c r="M29" s="92"/>
      <c r="N29" s="92"/>
      <c r="O29" s="84"/>
      <c r="P29" s="8"/>
      <c r="Q29" s="88">
        <v>12</v>
      </c>
      <c r="R29" s="88" t="s">
        <v>123</v>
      </c>
      <c r="S29" s="90"/>
      <c r="T29" s="90"/>
      <c r="U29" s="90"/>
      <c r="V29" s="90"/>
      <c r="W29" s="90"/>
      <c r="X29" s="90"/>
      <c r="Y29" s="90"/>
      <c r="Z29" s="90"/>
      <c r="AA29" s="90"/>
      <c r="AB29" s="90"/>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c r="OH29" s="8"/>
      <c r="OI29" s="8"/>
      <c r="OJ29" s="8"/>
      <c r="OK29" s="8"/>
      <c r="OL29" s="8"/>
      <c r="OM29" s="8"/>
      <c r="ON29" s="8"/>
      <c r="OO29" s="8"/>
      <c r="OP29" s="8"/>
      <c r="OQ29" s="8"/>
      <c r="OR29" s="8"/>
      <c r="OS29" s="8"/>
      <c r="OT29" s="8"/>
      <c r="OU29" s="8"/>
      <c r="OV29" s="8"/>
      <c r="OW29" s="8"/>
      <c r="OX29" s="8"/>
      <c r="OY29" s="8"/>
      <c r="OZ29" s="8"/>
      <c r="PA29" s="8"/>
      <c r="PB29" s="8"/>
      <c r="PC29" s="8"/>
      <c r="PD29" s="8"/>
      <c r="PE29" s="8"/>
      <c r="PF29" s="8"/>
      <c r="PG29" s="8"/>
      <c r="PH29" s="8"/>
      <c r="PI29" s="8"/>
      <c r="PJ29" s="8"/>
      <c r="PK29" s="8"/>
      <c r="PL29" s="8"/>
      <c r="PM29" s="8"/>
      <c r="PN29" s="8"/>
      <c r="PO29" s="8"/>
      <c r="PP29" s="8"/>
      <c r="PQ29" s="8"/>
      <c r="PR29" s="8"/>
      <c r="PS29" s="8"/>
      <c r="PT29" s="8"/>
      <c r="PU29" s="8"/>
      <c r="PV29" s="8"/>
      <c r="PW29" s="8"/>
      <c r="PX29" s="8"/>
      <c r="PY29" s="8"/>
      <c r="PZ29" s="8"/>
      <c r="QA29" s="8"/>
      <c r="QB29" s="8"/>
      <c r="QC29" s="8"/>
      <c r="QD29" s="8"/>
      <c r="QE29" s="8"/>
      <c r="QF29" s="8"/>
      <c r="QG29" s="8"/>
      <c r="QH29" s="8"/>
      <c r="QI29" s="8"/>
      <c r="QJ29" s="8"/>
      <c r="QK29" s="8"/>
      <c r="QL29" s="8"/>
      <c r="QM29" s="8"/>
      <c r="QN29" s="8"/>
      <c r="QO29" s="8"/>
      <c r="QP29" s="8"/>
      <c r="QQ29" s="8"/>
      <c r="QR29" s="8"/>
      <c r="QS29" s="8"/>
      <c r="QT29" s="8"/>
      <c r="QU29" s="8"/>
      <c r="QV29" s="8"/>
      <c r="QW29" s="8"/>
      <c r="QX29" s="8"/>
      <c r="QY29" s="8"/>
      <c r="QZ29" s="8"/>
      <c r="RA29" s="8"/>
      <c r="RB29" s="8"/>
      <c r="RC29" s="8"/>
      <c r="RD29" s="8"/>
      <c r="RE29" s="8"/>
      <c r="RF29" s="8"/>
      <c r="RG29" s="8"/>
      <c r="RH29" s="8"/>
      <c r="RI29" s="8"/>
      <c r="RJ29" s="8"/>
      <c r="RK29" s="8"/>
      <c r="RL29" s="8"/>
      <c r="RM29" s="8"/>
      <c r="RN29" s="8"/>
      <c r="RO29" s="8"/>
      <c r="RP29" s="8"/>
      <c r="RQ29" s="8"/>
      <c r="RR29" s="8"/>
      <c r="RS29" s="8"/>
      <c r="RT29" s="8"/>
      <c r="RU29" s="8"/>
      <c r="RV29" s="8"/>
      <c r="RW29" s="8"/>
      <c r="RX29" s="8"/>
      <c r="RY29" s="8"/>
      <c r="RZ29" s="8"/>
      <c r="SA29" s="8"/>
      <c r="SB29" s="8"/>
      <c r="SC29" s="8"/>
      <c r="SD29" s="8"/>
      <c r="SE29" s="8"/>
      <c r="SF29" s="8"/>
      <c r="SG29" s="8"/>
      <c r="SH29" s="8"/>
      <c r="SI29" s="8"/>
      <c r="SJ29" s="8"/>
      <c r="SK29" s="8"/>
      <c r="SL29" s="8"/>
      <c r="SM29" s="8"/>
      <c r="SN29" s="8"/>
      <c r="SO29" s="8"/>
      <c r="SP29" s="8"/>
      <c r="SQ29" s="8"/>
      <c r="SR29" s="8"/>
      <c r="SS29" s="8"/>
      <c r="ST29" s="8"/>
      <c r="SU29" s="8"/>
      <c r="SV29" s="8"/>
      <c r="SW29" s="8"/>
      <c r="SX29" s="8"/>
      <c r="SY29" s="8"/>
      <c r="SZ29" s="8"/>
      <c r="TA29" s="8"/>
      <c r="TB29" s="8"/>
      <c r="TC29" s="8"/>
      <c r="TD29" s="8"/>
      <c r="TE29" s="8"/>
      <c r="TF29" s="8"/>
      <c r="TG29" s="8"/>
      <c r="TH29" s="8"/>
      <c r="TI29" s="8"/>
      <c r="TJ29" s="8"/>
      <c r="TK29" s="8"/>
      <c r="TL29" s="8"/>
      <c r="TM29" s="8"/>
      <c r="TN29" s="8"/>
      <c r="TO29" s="8"/>
      <c r="TP29" s="8"/>
      <c r="TQ29" s="8"/>
      <c r="TR29" s="8"/>
      <c r="TS29" s="8"/>
      <c r="TT29" s="8"/>
      <c r="TU29" s="8"/>
      <c r="TV29" s="8"/>
      <c r="TW29" s="8"/>
      <c r="TX29" s="8"/>
      <c r="TY29" s="8"/>
      <c r="TZ29" s="8"/>
      <c r="UA29" s="8"/>
      <c r="UB29" s="8"/>
      <c r="UC29" s="8"/>
      <c r="UD29" s="8"/>
      <c r="UE29" s="8"/>
      <c r="UF29" s="8"/>
      <c r="UG29" s="8"/>
      <c r="UH29" s="8"/>
      <c r="UI29" s="8"/>
      <c r="UJ29" s="8"/>
      <c r="UK29" s="8"/>
      <c r="UL29" s="8"/>
      <c r="UM29" s="8"/>
      <c r="UN29" s="8"/>
      <c r="UO29" s="8"/>
      <c r="UP29" s="8"/>
      <c r="UQ29" s="8"/>
      <c r="UR29" s="8"/>
      <c r="US29" s="8"/>
      <c r="UT29" s="8"/>
      <c r="UU29" s="8"/>
      <c r="UV29" s="8"/>
      <c r="UW29" s="8"/>
      <c r="UX29" s="8"/>
      <c r="UY29" s="8"/>
      <c r="UZ29" s="8"/>
      <c r="VA29" s="8"/>
      <c r="VB29" s="8"/>
      <c r="VC29" s="8"/>
      <c r="VD29" s="8"/>
      <c r="VE29" s="8"/>
      <c r="VF29" s="8"/>
      <c r="VG29" s="8"/>
      <c r="VH29" s="8"/>
      <c r="VI29" s="8"/>
      <c r="VJ29" s="8"/>
      <c r="VK29" s="8"/>
      <c r="VL29" s="8"/>
      <c r="VM29" s="8"/>
    </row>
    <row r="30" spans="1:585" s="91" customFormat="1" x14ac:dyDescent="0.25">
      <c r="A30" s="8"/>
      <c r="B30" s="151"/>
      <c r="C30" s="92"/>
      <c r="D30" s="92"/>
      <c r="E30" s="92"/>
      <c r="F30" s="92"/>
      <c r="G30" s="92"/>
      <c r="H30" s="92"/>
      <c r="I30" s="92"/>
      <c r="J30" s="92"/>
      <c r="K30" s="92"/>
      <c r="L30" s="92"/>
      <c r="M30" s="92"/>
      <c r="N30" s="92"/>
      <c r="O30" s="84"/>
      <c r="P30" s="8"/>
      <c r="Q30" s="90"/>
      <c r="R30" s="90"/>
      <c r="S30" s="90"/>
      <c r="T30" s="90"/>
      <c r="U30" s="90"/>
      <c r="V30" s="90"/>
      <c r="W30" s="90"/>
      <c r="X30" s="90"/>
      <c r="Y30" s="90"/>
      <c r="Z30" s="90"/>
      <c r="AA30" s="90"/>
      <c r="AB30" s="90"/>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c r="OH30" s="8"/>
      <c r="OI30" s="8"/>
      <c r="OJ30" s="8"/>
      <c r="OK30" s="8"/>
      <c r="OL30" s="8"/>
      <c r="OM30" s="8"/>
      <c r="ON30" s="8"/>
      <c r="OO30" s="8"/>
      <c r="OP30" s="8"/>
      <c r="OQ30" s="8"/>
      <c r="OR30" s="8"/>
      <c r="OS30" s="8"/>
      <c r="OT30" s="8"/>
      <c r="OU30" s="8"/>
      <c r="OV30" s="8"/>
      <c r="OW30" s="8"/>
      <c r="OX30" s="8"/>
      <c r="OY30" s="8"/>
      <c r="OZ30" s="8"/>
      <c r="PA30" s="8"/>
      <c r="PB30" s="8"/>
      <c r="PC30" s="8"/>
      <c r="PD30" s="8"/>
      <c r="PE30" s="8"/>
      <c r="PF30" s="8"/>
      <c r="PG30" s="8"/>
      <c r="PH30" s="8"/>
      <c r="PI30" s="8"/>
      <c r="PJ30" s="8"/>
      <c r="PK30" s="8"/>
      <c r="PL30" s="8"/>
      <c r="PM30" s="8"/>
      <c r="PN30" s="8"/>
      <c r="PO30" s="8"/>
      <c r="PP30" s="8"/>
      <c r="PQ30" s="8"/>
      <c r="PR30" s="8"/>
      <c r="PS30" s="8"/>
      <c r="PT30" s="8"/>
      <c r="PU30" s="8"/>
      <c r="PV30" s="8"/>
      <c r="PW30" s="8"/>
      <c r="PX30" s="8"/>
      <c r="PY30" s="8"/>
      <c r="PZ30" s="8"/>
      <c r="QA30" s="8"/>
      <c r="QB30" s="8"/>
      <c r="QC30" s="8"/>
      <c r="QD30" s="8"/>
      <c r="QE30" s="8"/>
      <c r="QF30" s="8"/>
      <c r="QG30" s="8"/>
      <c r="QH30" s="8"/>
      <c r="QI30" s="8"/>
      <c r="QJ30" s="8"/>
      <c r="QK30" s="8"/>
      <c r="QL30" s="8"/>
      <c r="QM30" s="8"/>
      <c r="QN30" s="8"/>
      <c r="QO30" s="8"/>
      <c r="QP30" s="8"/>
      <c r="QQ30" s="8"/>
      <c r="QR30" s="8"/>
      <c r="QS30" s="8"/>
      <c r="QT30" s="8"/>
      <c r="QU30" s="8"/>
      <c r="QV30" s="8"/>
      <c r="QW30" s="8"/>
      <c r="QX30" s="8"/>
      <c r="QY30" s="8"/>
      <c r="QZ30" s="8"/>
      <c r="RA30" s="8"/>
      <c r="RB30" s="8"/>
      <c r="RC30" s="8"/>
      <c r="RD30" s="8"/>
      <c r="RE30" s="8"/>
      <c r="RF30" s="8"/>
      <c r="RG30" s="8"/>
      <c r="RH30" s="8"/>
      <c r="RI30" s="8"/>
      <c r="RJ30" s="8"/>
      <c r="RK30" s="8"/>
      <c r="RL30" s="8"/>
      <c r="RM30" s="8"/>
      <c r="RN30" s="8"/>
      <c r="RO30" s="8"/>
      <c r="RP30" s="8"/>
      <c r="RQ30" s="8"/>
      <c r="RR30" s="8"/>
      <c r="RS30" s="8"/>
      <c r="RT30" s="8"/>
      <c r="RU30" s="8"/>
      <c r="RV30" s="8"/>
      <c r="RW30" s="8"/>
      <c r="RX30" s="8"/>
      <c r="RY30" s="8"/>
      <c r="RZ30" s="8"/>
      <c r="SA30" s="8"/>
      <c r="SB30" s="8"/>
      <c r="SC30" s="8"/>
      <c r="SD30" s="8"/>
      <c r="SE30" s="8"/>
      <c r="SF30" s="8"/>
      <c r="SG30" s="8"/>
      <c r="SH30" s="8"/>
      <c r="SI30" s="8"/>
      <c r="SJ30" s="8"/>
      <c r="SK30" s="8"/>
      <c r="SL30" s="8"/>
      <c r="SM30" s="8"/>
      <c r="SN30" s="8"/>
      <c r="SO30" s="8"/>
      <c r="SP30" s="8"/>
      <c r="SQ30" s="8"/>
      <c r="SR30" s="8"/>
      <c r="SS30" s="8"/>
      <c r="ST30" s="8"/>
      <c r="SU30" s="8"/>
      <c r="SV30" s="8"/>
      <c r="SW30" s="8"/>
      <c r="SX30" s="8"/>
      <c r="SY30" s="8"/>
      <c r="SZ30" s="8"/>
      <c r="TA30" s="8"/>
      <c r="TB30" s="8"/>
      <c r="TC30" s="8"/>
      <c r="TD30" s="8"/>
      <c r="TE30" s="8"/>
      <c r="TF30" s="8"/>
      <c r="TG30" s="8"/>
      <c r="TH30" s="8"/>
      <c r="TI30" s="8"/>
      <c r="TJ30" s="8"/>
      <c r="TK30" s="8"/>
      <c r="TL30" s="8"/>
      <c r="TM30" s="8"/>
      <c r="TN30" s="8"/>
      <c r="TO30" s="8"/>
      <c r="TP30" s="8"/>
      <c r="TQ30" s="8"/>
      <c r="TR30" s="8"/>
      <c r="TS30" s="8"/>
      <c r="TT30" s="8"/>
      <c r="TU30" s="8"/>
      <c r="TV30" s="8"/>
      <c r="TW30" s="8"/>
      <c r="TX30" s="8"/>
      <c r="TY30" s="8"/>
      <c r="TZ30" s="8"/>
      <c r="UA30" s="8"/>
      <c r="UB30" s="8"/>
      <c r="UC30" s="8"/>
      <c r="UD30" s="8"/>
      <c r="UE30" s="8"/>
      <c r="UF30" s="8"/>
      <c r="UG30" s="8"/>
      <c r="UH30" s="8"/>
      <c r="UI30" s="8"/>
      <c r="UJ30" s="8"/>
      <c r="UK30" s="8"/>
      <c r="UL30" s="8"/>
      <c r="UM30" s="8"/>
      <c r="UN30" s="8"/>
      <c r="UO30" s="8"/>
      <c r="UP30" s="8"/>
      <c r="UQ30" s="8"/>
      <c r="UR30" s="8"/>
      <c r="US30" s="8"/>
      <c r="UT30" s="8"/>
      <c r="UU30" s="8"/>
      <c r="UV30" s="8"/>
      <c r="UW30" s="8"/>
      <c r="UX30" s="8"/>
      <c r="UY30" s="8"/>
      <c r="UZ30" s="8"/>
      <c r="VA30" s="8"/>
      <c r="VB30" s="8"/>
      <c r="VC30" s="8"/>
      <c r="VD30" s="8"/>
      <c r="VE30" s="8"/>
      <c r="VF30" s="8"/>
      <c r="VG30" s="8"/>
      <c r="VH30" s="8"/>
      <c r="VI30" s="8"/>
      <c r="VJ30" s="8"/>
      <c r="VK30" s="8"/>
      <c r="VL30" s="8"/>
      <c r="VM30" s="8"/>
    </row>
    <row r="31" spans="1:585" s="91" customFormat="1" x14ac:dyDescent="0.25">
      <c r="A31" s="8"/>
      <c r="B31" s="151"/>
      <c r="C31" s="92"/>
      <c r="D31" s="92"/>
      <c r="E31" s="92"/>
      <c r="F31" s="92"/>
      <c r="G31" s="92"/>
      <c r="H31" s="92"/>
      <c r="I31" s="92"/>
      <c r="J31" s="92"/>
      <c r="K31" s="92"/>
      <c r="L31" s="92"/>
      <c r="M31" s="92"/>
      <c r="N31" s="92"/>
      <c r="O31" s="84"/>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c r="JC31" s="8"/>
      <c r="JD31" s="8"/>
      <c r="JE31" s="8"/>
      <c r="JF31" s="8"/>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c r="OH31" s="8"/>
      <c r="OI31" s="8"/>
      <c r="OJ31" s="8"/>
      <c r="OK31" s="8"/>
      <c r="OL31" s="8"/>
      <c r="OM31" s="8"/>
      <c r="ON31" s="8"/>
      <c r="OO31" s="8"/>
      <c r="OP31" s="8"/>
      <c r="OQ31" s="8"/>
      <c r="OR31" s="8"/>
      <c r="OS31" s="8"/>
      <c r="OT31" s="8"/>
      <c r="OU31" s="8"/>
      <c r="OV31" s="8"/>
      <c r="OW31" s="8"/>
      <c r="OX31" s="8"/>
      <c r="OY31" s="8"/>
      <c r="OZ31" s="8"/>
      <c r="PA31" s="8"/>
      <c r="PB31" s="8"/>
      <c r="PC31" s="8"/>
      <c r="PD31" s="8"/>
      <c r="PE31" s="8"/>
      <c r="PF31" s="8"/>
      <c r="PG31" s="8"/>
      <c r="PH31" s="8"/>
      <c r="PI31" s="8"/>
      <c r="PJ31" s="8"/>
      <c r="PK31" s="8"/>
      <c r="PL31" s="8"/>
      <c r="PM31" s="8"/>
      <c r="PN31" s="8"/>
      <c r="PO31" s="8"/>
      <c r="PP31" s="8"/>
      <c r="PQ31" s="8"/>
      <c r="PR31" s="8"/>
      <c r="PS31" s="8"/>
      <c r="PT31" s="8"/>
      <c r="PU31" s="8"/>
      <c r="PV31" s="8"/>
      <c r="PW31" s="8"/>
      <c r="PX31" s="8"/>
      <c r="PY31" s="8"/>
      <c r="PZ31" s="8"/>
      <c r="QA31" s="8"/>
      <c r="QB31" s="8"/>
      <c r="QC31" s="8"/>
      <c r="QD31" s="8"/>
      <c r="QE31" s="8"/>
      <c r="QF31" s="8"/>
      <c r="QG31" s="8"/>
      <c r="QH31" s="8"/>
      <c r="QI31" s="8"/>
      <c r="QJ31" s="8"/>
      <c r="QK31" s="8"/>
      <c r="QL31" s="8"/>
      <c r="QM31" s="8"/>
      <c r="QN31" s="8"/>
      <c r="QO31" s="8"/>
      <c r="QP31" s="8"/>
      <c r="QQ31" s="8"/>
      <c r="QR31" s="8"/>
      <c r="QS31" s="8"/>
      <c r="QT31" s="8"/>
      <c r="QU31" s="8"/>
      <c r="QV31" s="8"/>
      <c r="QW31" s="8"/>
      <c r="QX31" s="8"/>
      <c r="QY31" s="8"/>
      <c r="QZ31" s="8"/>
      <c r="RA31" s="8"/>
      <c r="RB31" s="8"/>
      <c r="RC31" s="8"/>
      <c r="RD31" s="8"/>
      <c r="RE31" s="8"/>
      <c r="RF31" s="8"/>
      <c r="RG31" s="8"/>
      <c r="RH31" s="8"/>
      <c r="RI31" s="8"/>
      <c r="RJ31" s="8"/>
      <c r="RK31" s="8"/>
      <c r="RL31" s="8"/>
      <c r="RM31" s="8"/>
      <c r="RN31" s="8"/>
      <c r="RO31" s="8"/>
      <c r="RP31" s="8"/>
      <c r="RQ31" s="8"/>
      <c r="RR31" s="8"/>
      <c r="RS31" s="8"/>
      <c r="RT31" s="8"/>
      <c r="RU31" s="8"/>
      <c r="RV31" s="8"/>
      <c r="RW31" s="8"/>
      <c r="RX31" s="8"/>
      <c r="RY31" s="8"/>
      <c r="RZ31" s="8"/>
      <c r="SA31" s="8"/>
      <c r="SB31" s="8"/>
      <c r="SC31" s="8"/>
      <c r="SD31" s="8"/>
      <c r="SE31" s="8"/>
      <c r="SF31" s="8"/>
      <c r="SG31" s="8"/>
      <c r="SH31" s="8"/>
      <c r="SI31" s="8"/>
      <c r="SJ31" s="8"/>
      <c r="SK31" s="8"/>
      <c r="SL31" s="8"/>
      <c r="SM31" s="8"/>
      <c r="SN31" s="8"/>
      <c r="SO31" s="8"/>
      <c r="SP31" s="8"/>
      <c r="SQ31" s="8"/>
      <c r="SR31" s="8"/>
      <c r="SS31" s="8"/>
      <c r="ST31" s="8"/>
      <c r="SU31" s="8"/>
      <c r="SV31" s="8"/>
      <c r="SW31" s="8"/>
      <c r="SX31" s="8"/>
      <c r="SY31" s="8"/>
      <c r="SZ31" s="8"/>
      <c r="TA31" s="8"/>
      <c r="TB31" s="8"/>
      <c r="TC31" s="8"/>
      <c r="TD31" s="8"/>
      <c r="TE31" s="8"/>
      <c r="TF31" s="8"/>
      <c r="TG31" s="8"/>
      <c r="TH31" s="8"/>
      <c r="TI31" s="8"/>
      <c r="TJ31" s="8"/>
      <c r="TK31" s="8"/>
      <c r="TL31" s="8"/>
      <c r="TM31" s="8"/>
      <c r="TN31" s="8"/>
      <c r="TO31" s="8"/>
      <c r="TP31" s="8"/>
      <c r="TQ31" s="8"/>
      <c r="TR31" s="8"/>
      <c r="TS31" s="8"/>
      <c r="TT31" s="8"/>
      <c r="TU31" s="8"/>
      <c r="TV31" s="8"/>
      <c r="TW31" s="8"/>
      <c r="TX31" s="8"/>
      <c r="TY31" s="8"/>
      <c r="TZ31" s="8"/>
      <c r="UA31" s="8"/>
      <c r="UB31" s="8"/>
      <c r="UC31" s="8"/>
      <c r="UD31" s="8"/>
      <c r="UE31" s="8"/>
      <c r="UF31" s="8"/>
      <c r="UG31" s="8"/>
      <c r="UH31" s="8"/>
      <c r="UI31" s="8"/>
      <c r="UJ31" s="8"/>
      <c r="UK31" s="8"/>
      <c r="UL31" s="8"/>
      <c r="UM31" s="8"/>
      <c r="UN31" s="8"/>
      <c r="UO31" s="8"/>
      <c r="UP31" s="8"/>
      <c r="UQ31" s="8"/>
      <c r="UR31" s="8"/>
      <c r="US31" s="8"/>
      <c r="UT31" s="8"/>
      <c r="UU31" s="8"/>
      <c r="UV31" s="8"/>
      <c r="UW31" s="8"/>
      <c r="UX31" s="8"/>
      <c r="UY31" s="8"/>
      <c r="UZ31" s="8"/>
      <c r="VA31" s="8"/>
      <c r="VB31" s="8"/>
      <c r="VC31" s="8"/>
      <c r="VD31" s="8"/>
      <c r="VE31" s="8"/>
      <c r="VF31" s="8"/>
      <c r="VG31" s="8"/>
      <c r="VH31" s="8"/>
      <c r="VI31" s="8"/>
      <c r="VJ31" s="8"/>
      <c r="VK31" s="8"/>
      <c r="VL31" s="8"/>
      <c r="VM31" s="8"/>
    </row>
    <row r="32" spans="1:585" s="91" customFormat="1" x14ac:dyDescent="0.25">
      <c r="A32" s="8"/>
      <c r="B32" s="151"/>
      <c r="C32" s="92"/>
      <c r="D32" s="92"/>
      <c r="E32" s="92"/>
      <c r="F32" s="92"/>
      <c r="G32" s="92"/>
      <c r="H32" s="92"/>
      <c r="I32" s="92"/>
      <c r="J32" s="92"/>
      <c r="K32" s="92"/>
      <c r="L32" s="92"/>
      <c r="M32" s="92"/>
      <c r="N32" s="92"/>
      <c r="O32" s="84"/>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c r="OH32" s="8"/>
      <c r="OI32" s="8"/>
      <c r="OJ32" s="8"/>
      <c r="OK32" s="8"/>
      <c r="OL32" s="8"/>
      <c r="OM32" s="8"/>
      <c r="ON32" s="8"/>
      <c r="OO32" s="8"/>
      <c r="OP32" s="8"/>
      <c r="OQ32" s="8"/>
      <c r="OR32" s="8"/>
      <c r="OS32" s="8"/>
      <c r="OT32" s="8"/>
      <c r="OU32" s="8"/>
      <c r="OV32" s="8"/>
      <c r="OW32" s="8"/>
      <c r="OX32" s="8"/>
      <c r="OY32" s="8"/>
      <c r="OZ32" s="8"/>
      <c r="PA32" s="8"/>
      <c r="PB32" s="8"/>
      <c r="PC32" s="8"/>
      <c r="PD32" s="8"/>
      <c r="PE32" s="8"/>
      <c r="PF32" s="8"/>
      <c r="PG32" s="8"/>
      <c r="PH32" s="8"/>
      <c r="PI32" s="8"/>
      <c r="PJ32" s="8"/>
      <c r="PK32" s="8"/>
      <c r="PL32" s="8"/>
      <c r="PM32" s="8"/>
      <c r="PN32" s="8"/>
      <c r="PO32" s="8"/>
      <c r="PP32" s="8"/>
      <c r="PQ32" s="8"/>
      <c r="PR32" s="8"/>
      <c r="PS32" s="8"/>
      <c r="PT32" s="8"/>
      <c r="PU32" s="8"/>
      <c r="PV32" s="8"/>
      <c r="PW32" s="8"/>
      <c r="PX32" s="8"/>
      <c r="PY32" s="8"/>
      <c r="PZ32" s="8"/>
      <c r="QA32" s="8"/>
      <c r="QB32" s="8"/>
      <c r="QC32" s="8"/>
      <c r="QD32" s="8"/>
      <c r="QE32" s="8"/>
      <c r="QF32" s="8"/>
      <c r="QG32" s="8"/>
      <c r="QH32" s="8"/>
      <c r="QI32" s="8"/>
      <c r="QJ32" s="8"/>
      <c r="QK32" s="8"/>
      <c r="QL32" s="8"/>
      <c r="QM32" s="8"/>
      <c r="QN32" s="8"/>
      <c r="QO32" s="8"/>
      <c r="QP32" s="8"/>
      <c r="QQ32" s="8"/>
      <c r="QR32" s="8"/>
      <c r="QS32" s="8"/>
      <c r="QT32" s="8"/>
      <c r="QU32" s="8"/>
      <c r="QV32" s="8"/>
      <c r="QW32" s="8"/>
      <c r="QX32" s="8"/>
      <c r="QY32" s="8"/>
      <c r="QZ32" s="8"/>
      <c r="RA32" s="8"/>
      <c r="RB32" s="8"/>
      <c r="RC32" s="8"/>
      <c r="RD32" s="8"/>
      <c r="RE32" s="8"/>
      <c r="RF32" s="8"/>
      <c r="RG32" s="8"/>
      <c r="RH32" s="8"/>
      <c r="RI32" s="8"/>
      <c r="RJ32" s="8"/>
      <c r="RK32" s="8"/>
      <c r="RL32" s="8"/>
      <c r="RM32" s="8"/>
      <c r="RN32" s="8"/>
      <c r="RO32" s="8"/>
      <c r="RP32" s="8"/>
      <c r="RQ32" s="8"/>
      <c r="RR32" s="8"/>
      <c r="RS32" s="8"/>
      <c r="RT32" s="8"/>
      <c r="RU32" s="8"/>
      <c r="RV32" s="8"/>
      <c r="RW32" s="8"/>
      <c r="RX32" s="8"/>
      <c r="RY32" s="8"/>
      <c r="RZ32" s="8"/>
      <c r="SA32" s="8"/>
      <c r="SB32" s="8"/>
      <c r="SC32" s="8"/>
      <c r="SD32" s="8"/>
      <c r="SE32" s="8"/>
      <c r="SF32" s="8"/>
      <c r="SG32" s="8"/>
      <c r="SH32" s="8"/>
      <c r="SI32" s="8"/>
      <c r="SJ32" s="8"/>
      <c r="SK32" s="8"/>
      <c r="SL32" s="8"/>
      <c r="SM32" s="8"/>
      <c r="SN32" s="8"/>
      <c r="SO32" s="8"/>
      <c r="SP32" s="8"/>
      <c r="SQ32" s="8"/>
      <c r="SR32" s="8"/>
      <c r="SS32" s="8"/>
      <c r="ST32" s="8"/>
      <c r="SU32" s="8"/>
      <c r="SV32" s="8"/>
      <c r="SW32" s="8"/>
      <c r="SX32" s="8"/>
      <c r="SY32" s="8"/>
      <c r="SZ32" s="8"/>
      <c r="TA32" s="8"/>
      <c r="TB32" s="8"/>
      <c r="TC32" s="8"/>
      <c r="TD32" s="8"/>
      <c r="TE32" s="8"/>
      <c r="TF32" s="8"/>
      <c r="TG32" s="8"/>
      <c r="TH32" s="8"/>
      <c r="TI32" s="8"/>
      <c r="TJ32" s="8"/>
      <c r="TK32" s="8"/>
      <c r="TL32" s="8"/>
      <c r="TM32" s="8"/>
      <c r="TN32" s="8"/>
      <c r="TO32" s="8"/>
      <c r="TP32" s="8"/>
      <c r="TQ32" s="8"/>
      <c r="TR32" s="8"/>
      <c r="TS32" s="8"/>
      <c r="TT32" s="8"/>
      <c r="TU32" s="8"/>
      <c r="TV32" s="8"/>
      <c r="TW32" s="8"/>
      <c r="TX32" s="8"/>
      <c r="TY32" s="8"/>
      <c r="TZ32" s="8"/>
      <c r="UA32" s="8"/>
      <c r="UB32" s="8"/>
      <c r="UC32" s="8"/>
      <c r="UD32" s="8"/>
      <c r="UE32" s="8"/>
      <c r="UF32" s="8"/>
      <c r="UG32" s="8"/>
      <c r="UH32" s="8"/>
      <c r="UI32" s="8"/>
      <c r="UJ32" s="8"/>
      <c r="UK32" s="8"/>
      <c r="UL32" s="8"/>
      <c r="UM32" s="8"/>
      <c r="UN32" s="8"/>
      <c r="UO32" s="8"/>
      <c r="UP32" s="8"/>
      <c r="UQ32" s="8"/>
      <c r="UR32" s="8"/>
      <c r="US32" s="8"/>
      <c r="UT32" s="8"/>
      <c r="UU32" s="8"/>
      <c r="UV32" s="8"/>
      <c r="UW32" s="8"/>
      <c r="UX32" s="8"/>
      <c r="UY32" s="8"/>
      <c r="UZ32" s="8"/>
      <c r="VA32" s="8"/>
      <c r="VB32" s="8"/>
      <c r="VC32" s="8"/>
      <c r="VD32" s="8"/>
      <c r="VE32" s="8"/>
      <c r="VF32" s="8"/>
      <c r="VG32" s="8"/>
      <c r="VH32" s="8"/>
      <c r="VI32" s="8"/>
      <c r="VJ32" s="8"/>
      <c r="VK32" s="8"/>
      <c r="VL32" s="8"/>
      <c r="VM32" s="8"/>
    </row>
    <row r="33" spans="1:585" x14ac:dyDescent="0.25">
      <c r="B33" s="26" t="s">
        <v>55</v>
      </c>
      <c r="C33" s="27">
        <f>SUM(C21:C32)</f>
        <v>0</v>
      </c>
      <c r="D33" s="27">
        <f t="shared" ref="D33:N33" si="4">SUM(D21:D32)</f>
        <v>0</v>
      </c>
      <c r="E33" s="27">
        <f t="shared" si="4"/>
        <v>0</v>
      </c>
      <c r="F33" s="27">
        <f t="shared" si="4"/>
        <v>0</v>
      </c>
      <c r="G33" s="27">
        <f t="shared" si="4"/>
        <v>0</v>
      </c>
      <c r="H33" s="27">
        <f t="shared" si="4"/>
        <v>0</v>
      </c>
      <c r="I33" s="27">
        <f t="shared" si="4"/>
        <v>0</v>
      </c>
      <c r="J33" s="27">
        <f t="shared" si="4"/>
        <v>0</v>
      </c>
      <c r="K33" s="27">
        <f t="shared" si="4"/>
        <v>0</v>
      </c>
      <c r="L33" s="27">
        <f t="shared" si="4"/>
        <v>0</v>
      </c>
      <c r="M33" s="27">
        <f t="shared" si="4"/>
        <v>0</v>
      </c>
      <c r="N33" s="27">
        <f t="shared" si="4"/>
        <v>0</v>
      </c>
    </row>
    <row r="34" spans="1:585" x14ac:dyDescent="0.25">
      <c r="B34" s="26" t="s">
        <v>56</v>
      </c>
      <c r="C34" s="28"/>
      <c r="D34" s="29"/>
      <c r="E34" s="30">
        <f>SUM(C33:E33)</f>
        <v>0</v>
      </c>
      <c r="F34" s="28"/>
      <c r="G34" s="29"/>
      <c r="H34" s="30">
        <f>SUM(F33:H33)</f>
        <v>0</v>
      </c>
      <c r="I34" s="28"/>
      <c r="J34" s="29"/>
      <c r="K34" s="30">
        <f>SUM(I33:K33)</f>
        <v>0</v>
      </c>
      <c r="L34" s="28"/>
      <c r="M34" s="29"/>
      <c r="N34" s="30">
        <f>SUM(L33:N33)</f>
        <v>0</v>
      </c>
      <c r="O34" s="30">
        <f>E34+H34+K34+N34</f>
        <v>0</v>
      </c>
    </row>
    <row r="35" spans="1:585" s="91" customFormat="1" x14ac:dyDescent="0.25">
      <c r="A35" s="8"/>
      <c r="B35" s="24" t="s">
        <v>70</v>
      </c>
      <c r="C35" s="81" t="str">
        <f t="shared" ref="C35:N35" si="5">C20</f>
        <v>Jan</v>
      </c>
      <c r="D35" s="81" t="str">
        <f t="shared" si="5"/>
        <v>Feb</v>
      </c>
      <c r="E35" s="81" t="str">
        <f t="shared" si="5"/>
        <v>Mar</v>
      </c>
      <c r="F35" s="81" t="str">
        <f t="shared" si="5"/>
        <v>Apr</v>
      </c>
      <c r="G35" s="81" t="str">
        <f t="shared" si="5"/>
        <v>May</v>
      </c>
      <c r="H35" s="81" t="str">
        <f t="shared" si="5"/>
        <v>Jun</v>
      </c>
      <c r="I35" s="81" t="str">
        <f t="shared" si="5"/>
        <v>Jul</v>
      </c>
      <c r="J35" s="81" t="str">
        <f t="shared" si="5"/>
        <v>Aug</v>
      </c>
      <c r="K35" s="81" t="str">
        <f t="shared" si="5"/>
        <v>Sep</v>
      </c>
      <c r="L35" s="81" t="str">
        <f t="shared" si="5"/>
        <v>Oct</v>
      </c>
      <c r="M35" s="81" t="str">
        <f t="shared" si="5"/>
        <v>Nov</v>
      </c>
      <c r="N35" s="82" t="str">
        <f t="shared" si="5"/>
        <v>Dec</v>
      </c>
      <c r="O35" s="84"/>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c r="KJ35" s="8"/>
      <c r="KK35" s="8"/>
      <c r="KL35" s="8"/>
      <c r="KM35" s="8"/>
      <c r="KN35" s="8"/>
      <c r="KO35" s="8"/>
      <c r="KP35" s="8"/>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8"/>
      <c r="LW35" s="8"/>
      <c r="LX35" s="8"/>
      <c r="LY35" s="8"/>
      <c r="LZ35" s="8"/>
      <c r="MA35" s="8"/>
      <c r="MB35" s="8"/>
      <c r="MC35" s="8"/>
      <c r="MD35" s="8"/>
      <c r="ME35" s="8"/>
      <c r="MF35" s="8"/>
      <c r="MG35" s="8"/>
      <c r="MH35" s="8"/>
      <c r="MI35" s="8"/>
      <c r="MJ35" s="8"/>
      <c r="MK35" s="8"/>
      <c r="ML35" s="8"/>
      <c r="MM35" s="8"/>
      <c r="MN35" s="8"/>
      <c r="MO35" s="8"/>
      <c r="MP35" s="8"/>
      <c r="MQ35" s="8"/>
      <c r="MR35" s="8"/>
      <c r="MS35" s="8"/>
      <c r="MT35" s="8"/>
      <c r="MU35" s="8"/>
      <c r="MV35" s="8"/>
      <c r="MW35" s="8"/>
      <c r="MX35" s="8"/>
      <c r="MY35" s="8"/>
      <c r="MZ35" s="8"/>
      <c r="NA35" s="8"/>
      <c r="NB35" s="8"/>
      <c r="NC35" s="8"/>
      <c r="ND35" s="8"/>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c r="OH35" s="8"/>
      <c r="OI35" s="8"/>
      <c r="OJ35" s="8"/>
      <c r="OK35" s="8"/>
      <c r="OL35" s="8"/>
      <c r="OM35" s="8"/>
      <c r="ON35" s="8"/>
      <c r="OO35" s="8"/>
      <c r="OP35" s="8"/>
      <c r="OQ35" s="8"/>
      <c r="OR35" s="8"/>
      <c r="OS35" s="8"/>
      <c r="OT35" s="8"/>
      <c r="OU35" s="8"/>
      <c r="OV35" s="8"/>
      <c r="OW35" s="8"/>
      <c r="OX35" s="8"/>
      <c r="OY35" s="8"/>
      <c r="OZ35" s="8"/>
      <c r="PA35" s="8"/>
      <c r="PB35" s="8"/>
      <c r="PC35" s="8"/>
      <c r="PD35" s="8"/>
      <c r="PE35" s="8"/>
      <c r="PF35" s="8"/>
      <c r="PG35" s="8"/>
      <c r="PH35" s="8"/>
      <c r="PI35" s="8"/>
      <c r="PJ35" s="8"/>
      <c r="PK35" s="8"/>
      <c r="PL35" s="8"/>
      <c r="PM35" s="8"/>
      <c r="PN35" s="8"/>
      <c r="PO35" s="8"/>
      <c r="PP35" s="8"/>
      <c r="PQ35" s="8"/>
      <c r="PR35" s="8"/>
      <c r="PS35" s="8"/>
      <c r="PT35" s="8"/>
      <c r="PU35" s="8"/>
      <c r="PV35" s="8"/>
      <c r="PW35" s="8"/>
      <c r="PX35" s="8"/>
      <c r="PY35" s="8"/>
      <c r="PZ35" s="8"/>
      <c r="QA35" s="8"/>
      <c r="QB35" s="8"/>
      <c r="QC35" s="8"/>
      <c r="QD35" s="8"/>
      <c r="QE35" s="8"/>
      <c r="QF35" s="8"/>
      <c r="QG35" s="8"/>
      <c r="QH35" s="8"/>
      <c r="QI35" s="8"/>
      <c r="QJ35" s="8"/>
      <c r="QK35" s="8"/>
      <c r="QL35" s="8"/>
      <c r="QM35" s="8"/>
      <c r="QN35" s="8"/>
      <c r="QO35" s="8"/>
      <c r="QP35" s="8"/>
      <c r="QQ35" s="8"/>
      <c r="QR35" s="8"/>
      <c r="QS35" s="8"/>
      <c r="QT35" s="8"/>
      <c r="QU35" s="8"/>
      <c r="QV35" s="8"/>
      <c r="QW35" s="8"/>
      <c r="QX35" s="8"/>
      <c r="QY35" s="8"/>
      <c r="QZ35" s="8"/>
      <c r="RA35" s="8"/>
      <c r="RB35" s="8"/>
      <c r="RC35" s="8"/>
      <c r="RD35" s="8"/>
      <c r="RE35" s="8"/>
      <c r="RF35" s="8"/>
      <c r="RG35" s="8"/>
      <c r="RH35" s="8"/>
      <c r="RI35" s="8"/>
      <c r="RJ35" s="8"/>
      <c r="RK35" s="8"/>
      <c r="RL35" s="8"/>
      <c r="RM35" s="8"/>
      <c r="RN35" s="8"/>
      <c r="RO35" s="8"/>
      <c r="RP35" s="8"/>
      <c r="RQ35" s="8"/>
      <c r="RR35" s="8"/>
      <c r="RS35" s="8"/>
      <c r="RT35" s="8"/>
      <c r="RU35" s="8"/>
      <c r="RV35" s="8"/>
      <c r="RW35" s="8"/>
      <c r="RX35" s="8"/>
      <c r="RY35" s="8"/>
      <c r="RZ35" s="8"/>
      <c r="SA35" s="8"/>
      <c r="SB35" s="8"/>
      <c r="SC35" s="8"/>
      <c r="SD35" s="8"/>
      <c r="SE35" s="8"/>
      <c r="SF35" s="8"/>
      <c r="SG35" s="8"/>
      <c r="SH35" s="8"/>
      <c r="SI35" s="8"/>
      <c r="SJ35" s="8"/>
      <c r="SK35" s="8"/>
      <c r="SL35" s="8"/>
      <c r="SM35" s="8"/>
      <c r="SN35" s="8"/>
      <c r="SO35" s="8"/>
      <c r="SP35" s="8"/>
      <c r="SQ35" s="8"/>
      <c r="SR35" s="8"/>
      <c r="SS35" s="8"/>
      <c r="ST35" s="8"/>
      <c r="SU35" s="8"/>
      <c r="SV35" s="8"/>
      <c r="SW35" s="8"/>
      <c r="SX35" s="8"/>
      <c r="SY35" s="8"/>
      <c r="SZ35" s="8"/>
      <c r="TA35" s="8"/>
      <c r="TB35" s="8"/>
      <c r="TC35" s="8"/>
      <c r="TD35" s="8"/>
      <c r="TE35" s="8"/>
      <c r="TF35" s="8"/>
      <c r="TG35" s="8"/>
      <c r="TH35" s="8"/>
      <c r="TI35" s="8"/>
      <c r="TJ35" s="8"/>
      <c r="TK35" s="8"/>
      <c r="TL35" s="8"/>
      <c r="TM35" s="8"/>
      <c r="TN35" s="8"/>
      <c r="TO35" s="8"/>
      <c r="TP35" s="8"/>
      <c r="TQ35" s="8"/>
      <c r="TR35" s="8"/>
      <c r="TS35" s="8"/>
      <c r="TT35" s="8"/>
      <c r="TU35" s="8"/>
      <c r="TV35" s="8"/>
      <c r="TW35" s="8"/>
      <c r="TX35" s="8"/>
      <c r="TY35" s="8"/>
      <c r="TZ35" s="8"/>
      <c r="UA35" s="8"/>
      <c r="UB35" s="8"/>
      <c r="UC35" s="8"/>
      <c r="UD35" s="8"/>
      <c r="UE35" s="8"/>
      <c r="UF35" s="8"/>
      <c r="UG35" s="8"/>
      <c r="UH35" s="8"/>
      <c r="UI35" s="8"/>
      <c r="UJ35" s="8"/>
      <c r="UK35" s="8"/>
      <c r="UL35" s="8"/>
      <c r="UM35" s="8"/>
      <c r="UN35" s="8"/>
      <c r="UO35" s="8"/>
      <c r="UP35" s="8"/>
      <c r="UQ35" s="8"/>
      <c r="UR35" s="8"/>
      <c r="US35" s="8"/>
      <c r="UT35" s="8"/>
      <c r="UU35" s="8"/>
      <c r="UV35" s="8"/>
      <c r="UW35" s="8"/>
      <c r="UX35" s="8"/>
      <c r="UY35" s="8"/>
      <c r="UZ35" s="8"/>
      <c r="VA35" s="8"/>
      <c r="VB35" s="8"/>
      <c r="VC35" s="8"/>
      <c r="VD35" s="8"/>
      <c r="VE35" s="8"/>
      <c r="VF35" s="8"/>
      <c r="VG35" s="8"/>
      <c r="VH35" s="8"/>
      <c r="VI35" s="8"/>
      <c r="VJ35" s="8"/>
      <c r="VK35" s="8"/>
      <c r="VL35" s="8"/>
      <c r="VM35" s="8"/>
    </row>
    <row r="36" spans="1:585" s="91" customFormat="1" x14ac:dyDescent="0.25">
      <c r="A36" s="8"/>
      <c r="B36" s="151"/>
      <c r="C36" s="92"/>
      <c r="D36" s="92"/>
      <c r="E36" s="92"/>
      <c r="F36" s="92"/>
      <c r="G36" s="92"/>
      <c r="H36" s="92"/>
      <c r="I36" s="92"/>
      <c r="J36" s="92"/>
      <c r="K36" s="92"/>
      <c r="L36" s="92"/>
      <c r="M36" s="92"/>
      <c r="N36" s="92"/>
      <c r="O36" s="84"/>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c r="OH36" s="8"/>
      <c r="OI36" s="8"/>
      <c r="OJ36" s="8"/>
      <c r="OK36" s="8"/>
      <c r="OL36" s="8"/>
      <c r="OM36" s="8"/>
      <c r="ON36" s="8"/>
      <c r="OO36" s="8"/>
      <c r="OP36" s="8"/>
      <c r="OQ36" s="8"/>
      <c r="OR36" s="8"/>
      <c r="OS36" s="8"/>
      <c r="OT36" s="8"/>
      <c r="OU36" s="8"/>
      <c r="OV36" s="8"/>
      <c r="OW36" s="8"/>
      <c r="OX36" s="8"/>
      <c r="OY36" s="8"/>
      <c r="OZ36" s="8"/>
      <c r="PA36" s="8"/>
      <c r="PB36" s="8"/>
      <c r="PC36" s="8"/>
      <c r="PD36" s="8"/>
      <c r="PE36" s="8"/>
      <c r="PF36" s="8"/>
      <c r="PG36" s="8"/>
      <c r="PH36" s="8"/>
      <c r="PI36" s="8"/>
      <c r="PJ36" s="8"/>
      <c r="PK36" s="8"/>
      <c r="PL36" s="8"/>
      <c r="PM36" s="8"/>
      <c r="PN36" s="8"/>
      <c r="PO36" s="8"/>
      <c r="PP36" s="8"/>
      <c r="PQ36" s="8"/>
      <c r="PR36" s="8"/>
      <c r="PS36" s="8"/>
      <c r="PT36" s="8"/>
      <c r="PU36" s="8"/>
      <c r="PV36" s="8"/>
      <c r="PW36" s="8"/>
      <c r="PX36" s="8"/>
      <c r="PY36" s="8"/>
      <c r="PZ36" s="8"/>
      <c r="QA36" s="8"/>
      <c r="QB36" s="8"/>
      <c r="QC36" s="8"/>
      <c r="QD36" s="8"/>
      <c r="QE36" s="8"/>
      <c r="QF36" s="8"/>
      <c r="QG36" s="8"/>
      <c r="QH36" s="8"/>
      <c r="QI36" s="8"/>
      <c r="QJ36" s="8"/>
      <c r="QK36" s="8"/>
      <c r="QL36" s="8"/>
      <c r="QM36" s="8"/>
      <c r="QN36" s="8"/>
      <c r="QO36" s="8"/>
      <c r="QP36" s="8"/>
      <c r="QQ36" s="8"/>
      <c r="QR36" s="8"/>
      <c r="QS36" s="8"/>
      <c r="QT36" s="8"/>
      <c r="QU36" s="8"/>
      <c r="QV36" s="8"/>
      <c r="QW36" s="8"/>
      <c r="QX36" s="8"/>
      <c r="QY36" s="8"/>
      <c r="QZ36" s="8"/>
      <c r="RA36" s="8"/>
      <c r="RB36" s="8"/>
      <c r="RC36" s="8"/>
      <c r="RD36" s="8"/>
      <c r="RE36" s="8"/>
      <c r="RF36" s="8"/>
      <c r="RG36" s="8"/>
      <c r="RH36" s="8"/>
      <c r="RI36" s="8"/>
      <c r="RJ36" s="8"/>
      <c r="RK36" s="8"/>
      <c r="RL36" s="8"/>
      <c r="RM36" s="8"/>
      <c r="RN36" s="8"/>
      <c r="RO36" s="8"/>
      <c r="RP36" s="8"/>
      <c r="RQ36" s="8"/>
      <c r="RR36" s="8"/>
      <c r="RS36" s="8"/>
      <c r="RT36" s="8"/>
      <c r="RU36" s="8"/>
      <c r="RV36" s="8"/>
      <c r="RW36" s="8"/>
      <c r="RX36" s="8"/>
      <c r="RY36" s="8"/>
      <c r="RZ36" s="8"/>
      <c r="SA36" s="8"/>
      <c r="SB36" s="8"/>
      <c r="SC36" s="8"/>
      <c r="SD36" s="8"/>
      <c r="SE36" s="8"/>
      <c r="SF36" s="8"/>
      <c r="SG36" s="8"/>
      <c r="SH36" s="8"/>
      <c r="SI36" s="8"/>
      <c r="SJ36" s="8"/>
      <c r="SK36" s="8"/>
      <c r="SL36" s="8"/>
      <c r="SM36" s="8"/>
      <c r="SN36" s="8"/>
      <c r="SO36" s="8"/>
      <c r="SP36" s="8"/>
      <c r="SQ36" s="8"/>
      <c r="SR36" s="8"/>
      <c r="SS36" s="8"/>
      <c r="ST36" s="8"/>
      <c r="SU36" s="8"/>
      <c r="SV36" s="8"/>
      <c r="SW36" s="8"/>
      <c r="SX36" s="8"/>
      <c r="SY36" s="8"/>
      <c r="SZ36" s="8"/>
      <c r="TA36" s="8"/>
      <c r="TB36" s="8"/>
      <c r="TC36" s="8"/>
      <c r="TD36" s="8"/>
      <c r="TE36" s="8"/>
      <c r="TF36" s="8"/>
      <c r="TG36" s="8"/>
      <c r="TH36" s="8"/>
      <c r="TI36" s="8"/>
      <c r="TJ36" s="8"/>
      <c r="TK36" s="8"/>
      <c r="TL36" s="8"/>
      <c r="TM36" s="8"/>
      <c r="TN36" s="8"/>
      <c r="TO36" s="8"/>
      <c r="TP36" s="8"/>
      <c r="TQ36" s="8"/>
      <c r="TR36" s="8"/>
      <c r="TS36" s="8"/>
      <c r="TT36" s="8"/>
      <c r="TU36" s="8"/>
      <c r="TV36" s="8"/>
      <c r="TW36" s="8"/>
      <c r="TX36" s="8"/>
      <c r="TY36" s="8"/>
      <c r="TZ36" s="8"/>
      <c r="UA36" s="8"/>
      <c r="UB36" s="8"/>
      <c r="UC36" s="8"/>
      <c r="UD36" s="8"/>
      <c r="UE36" s="8"/>
      <c r="UF36" s="8"/>
      <c r="UG36" s="8"/>
      <c r="UH36" s="8"/>
      <c r="UI36" s="8"/>
      <c r="UJ36" s="8"/>
      <c r="UK36" s="8"/>
      <c r="UL36" s="8"/>
      <c r="UM36" s="8"/>
      <c r="UN36" s="8"/>
      <c r="UO36" s="8"/>
      <c r="UP36" s="8"/>
      <c r="UQ36" s="8"/>
      <c r="UR36" s="8"/>
      <c r="US36" s="8"/>
      <c r="UT36" s="8"/>
      <c r="UU36" s="8"/>
      <c r="UV36" s="8"/>
      <c r="UW36" s="8"/>
      <c r="UX36" s="8"/>
      <c r="UY36" s="8"/>
      <c r="UZ36" s="8"/>
      <c r="VA36" s="8"/>
      <c r="VB36" s="8"/>
      <c r="VC36" s="8"/>
      <c r="VD36" s="8"/>
      <c r="VE36" s="8"/>
      <c r="VF36" s="8"/>
      <c r="VG36" s="8"/>
      <c r="VH36" s="8"/>
      <c r="VI36" s="8"/>
      <c r="VJ36" s="8"/>
      <c r="VK36" s="8"/>
      <c r="VL36" s="8"/>
      <c r="VM36" s="8"/>
    </row>
    <row r="37" spans="1:585" s="91" customFormat="1" x14ac:dyDescent="0.25">
      <c r="A37" s="8"/>
      <c r="B37" s="151"/>
      <c r="C37" s="92"/>
      <c r="D37" s="92"/>
      <c r="E37" s="92"/>
      <c r="F37" s="92"/>
      <c r="G37" s="92"/>
      <c r="H37" s="92"/>
      <c r="I37" s="92"/>
      <c r="J37" s="92"/>
      <c r="K37" s="92"/>
      <c r="L37" s="92"/>
      <c r="M37" s="92"/>
      <c r="N37" s="92"/>
      <c r="O37" s="84"/>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c r="OH37" s="8"/>
      <c r="OI37" s="8"/>
      <c r="OJ37" s="8"/>
      <c r="OK37" s="8"/>
      <c r="OL37" s="8"/>
      <c r="OM37" s="8"/>
      <c r="ON37" s="8"/>
      <c r="OO37" s="8"/>
      <c r="OP37" s="8"/>
      <c r="OQ37" s="8"/>
      <c r="OR37" s="8"/>
      <c r="OS37" s="8"/>
      <c r="OT37" s="8"/>
      <c r="OU37" s="8"/>
      <c r="OV37" s="8"/>
      <c r="OW37" s="8"/>
      <c r="OX37" s="8"/>
      <c r="OY37" s="8"/>
      <c r="OZ37" s="8"/>
      <c r="PA37" s="8"/>
      <c r="PB37" s="8"/>
      <c r="PC37" s="8"/>
      <c r="PD37" s="8"/>
      <c r="PE37" s="8"/>
      <c r="PF37" s="8"/>
      <c r="PG37" s="8"/>
      <c r="PH37" s="8"/>
      <c r="PI37" s="8"/>
      <c r="PJ37" s="8"/>
      <c r="PK37" s="8"/>
      <c r="PL37" s="8"/>
      <c r="PM37" s="8"/>
      <c r="PN37" s="8"/>
      <c r="PO37" s="8"/>
      <c r="PP37" s="8"/>
      <c r="PQ37" s="8"/>
      <c r="PR37" s="8"/>
      <c r="PS37" s="8"/>
      <c r="PT37" s="8"/>
      <c r="PU37" s="8"/>
      <c r="PV37" s="8"/>
      <c r="PW37" s="8"/>
      <c r="PX37" s="8"/>
      <c r="PY37" s="8"/>
      <c r="PZ37" s="8"/>
      <c r="QA37" s="8"/>
      <c r="QB37" s="8"/>
      <c r="QC37" s="8"/>
      <c r="QD37" s="8"/>
      <c r="QE37" s="8"/>
      <c r="QF37" s="8"/>
      <c r="QG37" s="8"/>
      <c r="QH37" s="8"/>
      <c r="QI37" s="8"/>
      <c r="QJ37" s="8"/>
      <c r="QK37" s="8"/>
      <c r="QL37" s="8"/>
      <c r="QM37" s="8"/>
      <c r="QN37" s="8"/>
      <c r="QO37" s="8"/>
      <c r="QP37" s="8"/>
      <c r="QQ37" s="8"/>
      <c r="QR37" s="8"/>
      <c r="QS37" s="8"/>
      <c r="QT37" s="8"/>
      <c r="QU37" s="8"/>
      <c r="QV37" s="8"/>
      <c r="QW37" s="8"/>
      <c r="QX37" s="8"/>
      <c r="QY37" s="8"/>
      <c r="QZ37" s="8"/>
      <c r="RA37" s="8"/>
      <c r="RB37" s="8"/>
      <c r="RC37" s="8"/>
      <c r="RD37" s="8"/>
      <c r="RE37" s="8"/>
      <c r="RF37" s="8"/>
      <c r="RG37" s="8"/>
      <c r="RH37" s="8"/>
      <c r="RI37" s="8"/>
      <c r="RJ37" s="8"/>
      <c r="RK37" s="8"/>
      <c r="RL37" s="8"/>
      <c r="RM37" s="8"/>
      <c r="RN37" s="8"/>
      <c r="RO37" s="8"/>
      <c r="RP37" s="8"/>
      <c r="RQ37" s="8"/>
      <c r="RR37" s="8"/>
      <c r="RS37" s="8"/>
      <c r="RT37" s="8"/>
      <c r="RU37" s="8"/>
      <c r="RV37" s="8"/>
      <c r="RW37" s="8"/>
      <c r="RX37" s="8"/>
      <c r="RY37" s="8"/>
      <c r="RZ37" s="8"/>
      <c r="SA37" s="8"/>
      <c r="SB37" s="8"/>
      <c r="SC37" s="8"/>
      <c r="SD37" s="8"/>
      <c r="SE37" s="8"/>
      <c r="SF37" s="8"/>
      <c r="SG37" s="8"/>
      <c r="SH37" s="8"/>
      <c r="SI37" s="8"/>
      <c r="SJ37" s="8"/>
      <c r="SK37" s="8"/>
      <c r="SL37" s="8"/>
      <c r="SM37" s="8"/>
      <c r="SN37" s="8"/>
      <c r="SO37" s="8"/>
      <c r="SP37" s="8"/>
      <c r="SQ37" s="8"/>
      <c r="SR37" s="8"/>
      <c r="SS37" s="8"/>
      <c r="ST37" s="8"/>
      <c r="SU37" s="8"/>
      <c r="SV37" s="8"/>
      <c r="SW37" s="8"/>
      <c r="SX37" s="8"/>
      <c r="SY37" s="8"/>
      <c r="SZ37" s="8"/>
      <c r="TA37" s="8"/>
      <c r="TB37" s="8"/>
      <c r="TC37" s="8"/>
      <c r="TD37" s="8"/>
      <c r="TE37" s="8"/>
      <c r="TF37" s="8"/>
      <c r="TG37" s="8"/>
      <c r="TH37" s="8"/>
      <c r="TI37" s="8"/>
      <c r="TJ37" s="8"/>
      <c r="TK37" s="8"/>
      <c r="TL37" s="8"/>
      <c r="TM37" s="8"/>
      <c r="TN37" s="8"/>
      <c r="TO37" s="8"/>
      <c r="TP37" s="8"/>
      <c r="TQ37" s="8"/>
      <c r="TR37" s="8"/>
      <c r="TS37" s="8"/>
      <c r="TT37" s="8"/>
      <c r="TU37" s="8"/>
      <c r="TV37" s="8"/>
      <c r="TW37" s="8"/>
      <c r="TX37" s="8"/>
      <c r="TY37" s="8"/>
      <c r="TZ37" s="8"/>
      <c r="UA37" s="8"/>
      <c r="UB37" s="8"/>
      <c r="UC37" s="8"/>
      <c r="UD37" s="8"/>
      <c r="UE37" s="8"/>
      <c r="UF37" s="8"/>
      <c r="UG37" s="8"/>
      <c r="UH37" s="8"/>
      <c r="UI37" s="8"/>
      <c r="UJ37" s="8"/>
      <c r="UK37" s="8"/>
      <c r="UL37" s="8"/>
      <c r="UM37" s="8"/>
      <c r="UN37" s="8"/>
      <c r="UO37" s="8"/>
      <c r="UP37" s="8"/>
      <c r="UQ37" s="8"/>
      <c r="UR37" s="8"/>
      <c r="US37" s="8"/>
      <c r="UT37" s="8"/>
      <c r="UU37" s="8"/>
      <c r="UV37" s="8"/>
      <c r="UW37" s="8"/>
      <c r="UX37" s="8"/>
      <c r="UY37" s="8"/>
      <c r="UZ37" s="8"/>
      <c r="VA37" s="8"/>
      <c r="VB37" s="8"/>
      <c r="VC37" s="8"/>
      <c r="VD37" s="8"/>
      <c r="VE37" s="8"/>
      <c r="VF37" s="8"/>
      <c r="VG37" s="8"/>
      <c r="VH37" s="8"/>
      <c r="VI37" s="8"/>
      <c r="VJ37" s="8"/>
      <c r="VK37" s="8"/>
      <c r="VL37" s="8"/>
      <c r="VM37" s="8"/>
    </row>
    <row r="38" spans="1:585" s="91" customFormat="1" x14ac:dyDescent="0.25">
      <c r="A38" s="8"/>
      <c r="B38" s="151"/>
      <c r="C38" s="92"/>
      <c r="D38" s="92"/>
      <c r="E38" s="92"/>
      <c r="F38" s="92"/>
      <c r="G38" s="92"/>
      <c r="H38" s="92"/>
      <c r="I38" s="92"/>
      <c r="J38" s="92"/>
      <c r="K38" s="92"/>
      <c r="L38" s="92"/>
      <c r="M38" s="92"/>
      <c r="N38" s="92"/>
      <c r="O38" s="84"/>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8"/>
      <c r="PC38" s="8"/>
      <c r="PD38" s="8"/>
      <c r="PE38" s="8"/>
      <c r="PF38" s="8"/>
      <c r="PG38" s="8"/>
      <c r="PH38" s="8"/>
      <c r="PI38" s="8"/>
      <c r="PJ38" s="8"/>
      <c r="PK38" s="8"/>
      <c r="PL38" s="8"/>
      <c r="PM38" s="8"/>
      <c r="PN38" s="8"/>
      <c r="PO38" s="8"/>
      <c r="PP38" s="8"/>
      <c r="PQ38" s="8"/>
      <c r="PR38" s="8"/>
      <c r="PS38" s="8"/>
      <c r="PT38" s="8"/>
      <c r="PU38" s="8"/>
      <c r="PV38" s="8"/>
      <c r="PW38" s="8"/>
      <c r="PX38" s="8"/>
      <c r="PY38" s="8"/>
      <c r="PZ38" s="8"/>
      <c r="QA38" s="8"/>
      <c r="QB38" s="8"/>
      <c r="QC38" s="8"/>
      <c r="QD38" s="8"/>
      <c r="QE38" s="8"/>
      <c r="QF38" s="8"/>
      <c r="QG38" s="8"/>
      <c r="QH38" s="8"/>
      <c r="QI38" s="8"/>
      <c r="QJ38" s="8"/>
      <c r="QK38" s="8"/>
      <c r="QL38" s="8"/>
      <c r="QM38" s="8"/>
      <c r="QN38" s="8"/>
      <c r="QO38" s="8"/>
      <c r="QP38" s="8"/>
      <c r="QQ38" s="8"/>
      <c r="QR38" s="8"/>
      <c r="QS38" s="8"/>
      <c r="QT38" s="8"/>
      <c r="QU38" s="8"/>
      <c r="QV38" s="8"/>
      <c r="QW38" s="8"/>
      <c r="QX38" s="8"/>
      <c r="QY38" s="8"/>
      <c r="QZ38" s="8"/>
      <c r="RA38" s="8"/>
      <c r="RB38" s="8"/>
      <c r="RC38" s="8"/>
      <c r="RD38" s="8"/>
      <c r="RE38" s="8"/>
      <c r="RF38" s="8"/>
      <c r="RG38" s="8"/>
      <c r="RH38" s="8"/>
      <c r="RI38" s="8"/>
      <c r="RJ38" s="8"/>
      <c r="RK38" s="8"/>
      <c r="RL38" s="8"/>
      <c r="RM38" s="8"/>
      <c r="RN38" s="8"/>
      <c r="RO38" s="8"/>
      <c r="RP38" s="8"/>
      <c r="RQ38" s="8"/>
      <c r="RR38" s="8"/>
      <c r="RS38" s="8"/>
      <c r="RT38" s="8"/>
      <c r="RU38" s="8"/>
      <c r="RV38" s="8"/>
      <c r="RW38" s="8"/>
      <c r="RX38" s="8"/>
      <c r="RY38" s="8"/>
      <c r="RZ38" s="8"/>
      <c r="SA38" s="8"/>
      <c r="SB38" s="8"/>
      <c r="SC38" s="8"/>
      <c r="SD38" s="8"/>
      <c r="SE38" s="8"/>
      <c r="SF38" s="8"/>
      <c r="SG38" s="8"/>
      <c r="SH38" s="8"/>
      <c r="SI38" s="8"/>
      <c r="SJ38" s="8"/>
      <c r="SK38" s="8"/>
      <c r="SL38" s="8"/>
      <c r="SM38" s="8"/>
      <c r="SN38" s="8"/>
      <c r="SO38" s="8"/>
      <c r="SP38" s="8"/>
      <c r="SQ38" s="8"/>
      <c r="SR38" s="8"/>
      <c r="SS38" s="8"/>
      <c r="ST38" s="8"/>
      <c r="SU38" s="8"/>
      <c r="SV38" s="8"/>
      <c r="SW38" s="8"/>
      <c r="SX38" s="8"/>
      <c r="SY38" s="8"/>
      <c r="SZ38" s="8"/>
      <c r="TA38" s="8"/>
      <c r="TB38" s="8"/>
      <c r="TC38" s="8"/>
      <c r="TD38" s="8"/>
      <c r="TE38" s="8"/>
      <c r="TF38" s="8"/>
      <c r="TG38" s="8"/>
      <c r="TH38" s="8"/>
      <c r="TI38" s="8"/>
      <c r="TJ38" s="8"/>
      <c r="TK38" s="8"/>
      <c r="TL38" s="8"/>
      <c r="TM38" s="8"/>
      <c r="TN38" s="8"/>
      <c r="TO38" s="8"/>
      <c r="TP38" s="8"/>
      <c r="TQ38" s="8"/>
      <c r="TR38" s="8"/>
      <c r="TS38" s="8"/>
      <c r="TT38" s="8"/>
      <c r="TU38" s="8"/>
      <c r="TV38" s="8"/>
      <c r="TW38" s="8"/>
      <c r="TX38" s="8"/>
      <c r="TY38" s="8"/>
      <c r="TZ38" s="8"/>
      <c r="UA38" s="8"/>
      <c r="UB38" s="8"/>
      <c r="UC38" s="8"/>
      <c r="UD38" s="8"/>
      <c r="UE38" s="8"/>
      <c r="UF38" s="8"/>
      <c r="UG38" s="8"/>
      <c r="UH38" s="8"/>
      <c r="UI38" s="8"/>
      <c r="UJ38" s="8"/>
      <c r="UK38" s="8"/>
      <c r="UL38" s="8"/>
      <c r="UM38" s="8"/>
      <c r="UN38" s="8"/>
      <c r="UO38" s="8"/>
      <c r="UP38" s="8"/>
      <c r="UQ38" s="8"/>
      <c r="UR38" s="8"/>
      <c r="US38" s="8"/>
      <c r="UT38" s="8"/>
      <c r="UU38" s="8"/>
      <c r="UV38" s="8"/>
      <c r="UW38" s="8"/>
      <c r="UX38" s="8"/>
      <c r="UY38" s="8"/>
      <c r="UZ38" s="8"/>
      <c r="VA38" s="8"/>
      <c r="VB38" s="8"/>
      <c r="VC38" s="8"/>
      <c r="VD38" s="8"/>
      <c r="VE38" s="8"/>
      <c r="VF38" s="8"/>
      <c r="VG38" s="8"/>
      <c r="VH38" s="8"/>
      <c r="VI38" s="8"/>
      <c r="VJ38" s="8"/>
      <c r="VK38" s="8"/>
      <c r="VL38" s="8"/>
      <c r="VM38" s="8"/>
    </row>
    <row r="39" spans="1:585" s="91" customFormat="1" x14ac:dyDescent="0.25">
      <c r="A39" s="8"/>
      <c r="B39" s="151"/>
      <c r="C39" s="92"/>
      <c r="D39" s="92"/>
      <c r="E39" s="92"/>
      <c r="F39" s="92"/>
      <c r="G39" s="92"/>
      <c r="H39" s="92"/>
      <c r="I39" s="92"/>
      <c r="J39" s="92"/>
      <c r="K39" s="92"/>
      <c r="L39" s="92"/>
      <c r="M39" s="92"/>
      <c r="N39" s="92"/>
      <c r="O39" s="84"/>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c r="IY39" s="8"/>
      <c r="IZ39" s="8"/>
      <c r="JA39" s="8"/>
      <c r="JB39" s="8"/>
      <c r="JC39" s="8"/>
      <c r="JD39" s="8"/>
      <c r="JE39" s="8"/>
      <c r="JF39" s="8"/>
      <c r="JG39" s="8"/>
      <c r="JH39" s="8"/>
      <c r="JI39" s="8"/>
      <c r="JJ39" s="8"/>
      <c r="JK39" s="8"/>
      <c r="JL39" s="8"/>
      <c r="JM39" s="8"/>
      <c r="JN39" s="8"/>
      <c r="JO39" s="8"/>
      <c r="JP39" s="8"/>
      <c r="JQ39" s="8"/>
      <c r="JR39" s="8"/>
      <c r="JS39" s="8"/>
      <c r="JT39" s="8"/>
      <c r="JU39" s="8"/>
      <c r="JV39" s="8"/>
      <c r="JW39" s="8"/>
      <c r="JX39" s="8"/>
      <c r="JY39" s="8"/>
      <c r="JZ39" s="8"/>
      <c r="KA39" s="8"/>
      <c r="KB39" s="8"/>
      <c r="KC39" s="8"/>
      <c r="KD39" s="8"/>
      <c r="KE39" s="8"/>
      <c r="KF39" s="8"/>
      <c r="KG39" s="8"/>
      <c r="KH39" s="8"/>
      <c r="KI39" s="8"/>
      <c r="KJ39" s="8"/>
      <c r="KK39" s="8"/>
      <c r="KL39" s="8"/>
      <c r="KM39" s="8"/>
      <c r="KN39" s="8"/>
      <c r="KO39" s="8"/>
      <c r="KP39" s="8"/>
      <c r="KQ39" s="8"/>
      <c r="KR39" s="8"/>
      <c r="KS39" s="8"/>
      <c r="KT39" s="8"/>
      <c r="KU39" s="8"/>
      <c r="KV39" s="8"/>
      <c r="KW39" s="8"/>
      <c r="KX39" s="8"/>
      <c r="KY39" s="8"/>
      <c r="KZ39" s="8"/>
      <c r="LA39" s="8"/>
      <c r="LB39" s="8"/>
      <c r="LC39" s="8"/>
      <c r="LD39" s="8"/>
      <c r="LE39" s="8"/>
      <c r="LF39" s="8"/>
      <c r="LG39" s="8"/>
      <c r="LH39" s="8"/>
      <c r="LI39" s="8"/>
      <c r="LJ39" s="8"/>
      <c r="LK39" s="8"/>
      <c r="LL39" s="8"/>
      <c r="LM39" s="8"/>
      <c r="LN39" s="8"/>
      <c r="LO39" s="8"/>
      <c r="LP39" s="8"/>
      <c r="LQ39" s="8"/>
      <c r="LR39" s="8"/>
      <c r="LS39" s="8"/>
      <c r="LT39" s="8"/>
      <c r="LU39" s="8"/>
      <c r="LV39" s="8"/>
      <c r="LW39" s="8"/>
      <c r="LX39" s="8"/>
      <c r="LY39" s="8"/>
      <c r="LZ39" s="8"/>
      <c r="MA39" s="8"/>
      <c r="MB39" s="8"/>
      <c r="MC39" s="8"/>
      <c r="MD39" s="8"/>
      <c r="ME39" s="8"/>
      <c r="MF39" s="8"/>
      <c r="MG39" s="8"/>
      <c r="MH39" s="8"/>
      <c r="MI39" s="8"/>
      <c r="MJ39" s="8"/>
      <c r="MK39" s="8"/>
      <c r="ML39" s="8"/>
      <c r="MM39" s="8"/>
      <c r="MN39" s="8"/>
      <c r="MO39" s="8"/>
      <c r="MP39" s="8"/>
      <c r="MQ39" s="8"/>
      <c r="MR39" s="8"/>
      <c r="MS39" s="8"/>
      <c r="MT39" s="8"/>
      <c r="MU39" s="8"/>
      <c r="MV39" s="8"/>
      <c r="MW39" s="8"/>
      <c r="MX39" s="8"/>
      <c r="MY39" s="8"/>
      <c r="MZ39" s="8"/>
      <c r="NA39" s="8"/>
      <c r="NB39" s="8"/>
      <c r="NC39" s="8"/>
      <c r="ND39" s="8"/>
      <c r="NE39" s="8"/>
      <c r="NF39" s="8"/>
      <c r="NG39" s="8"/>
      <c r="NH39" s="8"/>
      <c r="NI39" s="8"/>
      <c r="NJ39" s="8"/>
      <c r="NK39" s="8"/>
      <c r="NL39" s="8"/>
      <c r="NM39" s="8"/>
      <c r="NN39" s="8"/>
      <c r="NO39" s="8"/>
      <c r="NP39" s="8"/>
      <c r="NQ39" s="8"/>
      <c r="NR39" s="8"/>
      <c r="NS39" s="8"/>
      <c r="NT39" s="8"/>
      <c r="NU39" s="8"/>
      <c r="NV39" s="8"/>
      <c r="NW39" s="8"/>
      <c r="NX39" s="8"/>
      <c r="NY39" s="8"/>
      <c r="NZ39" s="8"/>
      <c r="OA39" s="8"/>
      <c r="OB39" s="8"/>
      <c r="OC39" s="8"/>
      <c r="OD39" s="8"/>
      <c r="OE39" s="8"/>
      <c r="OF39" s="8"/>
      <c r="OG39" s="8"/>
      <c r="OH39" s="8"/>
      <c r="OI39" s="8"/>
      <c r="OJ39" s="8"/>
      <c r="OK39" s="8"/>
      <c r="OL39" s="8"/>
      <c r="OM39" s="8"/>
      <c r="ON39" s="8"/>
      <c r="OO39" s="8"/>
      <c r="OP39" s="8"/>
      <c r="OQ39" s="8"/>
      <c r="OR39" s="8"/>
      <c r="OS39" s="8"/>
      <c r="OT39" s="8"/>
      <c r="OU39" s="8"/>
      <c r="OV39" s="8"/>
      <c r="OW39" s="8"/>
      <c r="OX39" s="8"/>
      <c r="OY39" s="8"/>
      <c r="OZ39" s="8"/>
      <c r="PA39" s="8"/>
      <c r="PB39" s="8"/>
      <c r="PC39" s="8"/>
      <c r="PD39" s="8"/>
      <c r="PE39" s="8"/>
      <c r="PF39" s="8"/>
      <c r="PG39" s="8"/>
      <c r="PH39" s="8"/>
      <c r="PI39" s="8"/>
      <c r="PJ39" s="8"/>
      <c r="PK39" s="8"/>
      <c r="PL39" s="8"/>
      <c r="PM39" s="8"/>
      <c r="PN39" s="8"/>
      <c r="PO39" s="8"/>
      <c r="PP39" s="8"/>
      <c r="PQ39" s="8"/>
      <c r="PR39" s="8"/>
      <c r="PS39" s="8"/>
      <c r="PT39" s="8"/>
      <c r="PU39" s="8"/>
      <c r="PV39" s="8"/>
      <c r="PW39" s="8"/>
      <c r="PX39" s="8"/>
      <c r="PY39" s="8"/>
      <c r="PZ39" s="8"/>
      <c r="QA39" s="8"/>
      <c r="QB39" s="8"/>
      <c r="QC39" s="8"/>
      <c r="QD39" s="8"/>
      <c r="QE39" s="8"/>
      <c r="QF39" s="8"/>
      <c r="QG39" s="8"/>
      <c r="QH39" s="8"/>
      <c r="QI39" s="8"/>
      <c r="QJ39" s="8"/>
      <c r="QK39" s="8"/>
      <c r="QL39" s="8"/>
      <c r="QM39" s="8"/>
      <c r="QN39" s="8"/>
      <c r="QO39" s="8"/>
      <c r="QP39" s="8"/>
      <c r="QQ39" s="8"/>
      <c r="QR39" s="8"/>
      <c r="QS39" s="8"/>
      <c r="QT39" s="8"/>
      <c r="QU39" s="8"/>
      <c r="QV39" s="8"/>
      <c r="QW39" s="8"/>
      <c r="QX39" s="8"/>
      <c r="QY39" s="8"/>
      <c r="QZ39" s="8"/>
      <c r="RA39" s="8"/>
      <c r="RB39" s="8"/>
      <c r="RC39" s="8"/>
      <c r="RD39" s="8"/>
      <c r="RE39" s="8"/>
      <c r="RF39" s="8"/>
      <c r="RG39" s="8"/>
      <c r="RH39" s="8"/>
      <c r="RI39" s="8"/>
      <c r="RJ39" s="8"/>
      <c r="RK39" s="8"/>
      <c r="RL39" s="8"/>
      <c r="RM39" s="8"/>
      <c r="RN39" s="8"/>
      <c r="RO39" s="8"/>
      <c r="RP39" s="8"/>
      <c r="RQ39" s="8"/>
      <c r="RR39" s="8"/>
      <c r="RS39" s="8"/>
      <c r="RT39" s="8"/>
      <c r="RU39" s="8"/>
      <c r="RV39" s="8"/>
      <c r="RW39" s="8"/>
      <c r="RX39" s="8"/>
      <c r="RY39" s="8"/>
      <c r="RZ39" s="8"/>
      <c r="SA39" s="8"/>
      <c r="SB39" s="8"/>
      <c r="SC39" s="8"/>
      <c r="SD39" s="8"/>
      <c r="SE39" s="8"/>
      <c r="SF39" s="8"/>
      <c r="SG39" s="8"/>
      <c r="SH39" s="8"/>
      <c r="SI39" s="8"/>
      <c r="SJ39" s="8"/>
      <c r="SK39" s="8"/>
      <c r="SL39" s="8"/>
      <c r="SM39" s="8"/>
      <c r="SN39" s="8"/>
      <c r="SO39" s="8"/>
      <c r="SP39" s="8"/>
      <c r="SQ39" s="8"/>
      <c r="SR39" s="8"/>
      <c r="SS39" s="8"/>
      <c r="ST39" s="8"/>
      <c r="SU39" s="8"/>
      <c r="SV39" s="8"/>
      <c r="SW39" s="8"/>
      <c r="SX39" s="8"/>
      <c r="SY39" s="8"/>
      <c r="SZ39" s="8"/>
      <c r="TA39" s="8"/>
      <c r="TB39" s="8"/>
      <c r="TC39" s="8"/>
      <c r="TD39" s="8"/>
      <c r="TE39" s="8"/>
      <c r="TF39" s="8"/>
      <c r="TG39" s="8"/>
      <c r="TH39" s="8"/>
      <c r="TI39" s="8"/>
      <c r="TJ39" s="8"/>
      <c r="TK39" s="8"/>
      <c r="TL39" s="8"/>
      <c r="TM39" s="8"/>
      <c r="TN39" s="8"/>
      <c r="TO39" s="8"/>
      <c r="TP39" s="8"/>
      <c r="TQ39" s="8"/>
      <c r="TR39" s="8"/>
      <c r="TS39" s="8"/>
      <c r="TT39" s="8"/>
      <c r="TU39" s="8"/>
      <c r="TV39" s="8"/>
      <c r="TW39" s="8"/>
      <c r="TX39" s="8"/>
      <c r="TY39" s="8"/>
      <c r="TZ39" s="8"/>
      <c r="UA39" s="8"/>
      <c r="UB39" s="8"/>
      <c r="UC39" s="8"/>
      <c r="UD39" s="8"/>
      <c r="UE39" s="8"/>
      <c r="UF39" s="8"/>
      <c r="UG39" s="8"/>
      <c r="UH39" s="8"/>
      <c r="UI39" s="8"/>
      <c r="UJ39" s="8"/>
      <c r="UK39" s="8"/>
      <c r="UL39" s="8"/>
      <c r="UM39" s="8"/>
      <c r="UN39" s="8"/>
      <c r="UO39" s="8"/>
      <c r="UP39" s="8"/>
      <c r="UQ39" s="8"/>
      <c r="UR39" s="8"/>
      <c r="US39" s="8"/>
      <c r="UT39" s="8"/>
      <c r="UU39" s="8"/>
      <c r="UV39" s="8"/>
      <c r="UW39" s="8"/>
      <c r="UX39" s="8"/>
      <c r="UY39" s="8"/>
      <c r="UZ39" s="8"/>
      <c r="VA39" s="8"/>
      <c r="VB39" s="8"/>
      <c r="VC39" s="8"/>
      <c r="VD39" s="8"/>
      <c r="VE39" s="8"/>
      <c r="VF39" s="8"/>
      <c r="VG39" s="8"/>
      <c r="VH39" s="8"/>
      <c r="VI39" s="8"/>
      <c r="VJ39" s="8"/>
      <c r="VK39" s="8"/>
      <c r="VL39" s="8"/>
      <c r="VM39" s="8"/>
    </row>
    <row r="40" spans="1:585" s="91" customFormat="1" x14ac:dyDescent="0.25">
      <c r="A40" s="8"/>
      <c r="B40" s="151"/>
      <c r="C40" s="92"/>
      <c r="D40" s="92"/>
      <c r="E40" s="92"/>
      <c r="F40" s="92"/>
      <c r="G40" s="92"/>
      <c r="H40" s="92"/>
      <c r="I40" s="92"/>
      <c r="J40" s="92"/>
      <c r="K40" s="92"/>
      <c r="L40" s="92"/>
      <c r="M40" s="92"/>
      <c r="N40" s="92"/>
      <c r="O40" s="84"/>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c r="IZ40" s="8"/>
      <c r="JA40" s="8"/>
      <c r="JB40" s="8"/>
      <c r="JC40" s="8"/>
      <c r="JD40" s="8"/>
      <c r="JE40" s="8"/>
      <c r="JF40" s="8"/>
      <c r="JG40" s="8"/>
      <c r="JH40" s="8"/>
      <c r="JI40" s="8"/>
      <c r="JJ40" s="8"/>
      <c r="JK40" s="8"/>
      <c r="JL40" s="8"/>
      <c r="JM40" s="8"/>
      <c r="JN40" s="8"/>
      <c r="JO40" s="8"/>
      <c r="JP40" s="8"/>
      <c r="JQ40" s="8"/>
      <c r="JR40" s="8"/>
      <c r="JS40" s="8"/>
      <c r="JT40" s="8"/>
      <c r="JU40" s="8"/>
      <c r="JV40" s="8"/>
      <c r="JW40" s="8"/>
      <c r="JX40" s="8"/>
      <c r="JY40" s="8"/>
      <c r="JZ40" s="8"/>
      <c r="KA40" s="8"/>
      <c r="KB40" s="8"/>
      <c r="KC40" s="8"/>
      <c r="KD40" s="8"/>
      <c r="KE40" s="8"/>
      <c r="KF40" s="8"/>
      <c r="KG40" s="8"/>
      <c r="KH40" s="8"/>
      <c r="KI40" s="8"/>
      <c r="KJ40" s="8"/>
      <c r="KK40" s="8"/>
      <c r="KL40" s="8"/>
      <c r="KM40" s="8"/>
      <c r="KN40" s="8"/>
      <c r="KO40" s="8"/>
      <c r="KP40" s="8"/>
      <c r="KQ40" s="8"/>
      <c r="KR40" s="8"/>
      <c r="KS40" s="8"/>
      <c r="KT40" s="8"/>
      <c r="KU40" s="8"/>
      <c r="KV40" s="8"/>
      <c r="KW40" s="8"/>
      <c r="KX40" s="8"/>
      <c r="KY40" s="8"/>
      <c r="KZ40" s="8"/>
      <c r="LA40" s="8"/>
      <c r="LB40" s="8"/>
      <c r="LC40" s="8"/>
      <c r="LD40" s="8"/>
      <c r="LE40" s="8"/>
      <c r="LF40" s="8"/>
      <c r="LG40" s="8"/>
      <c r="LH40" s="8"/>
      <c r="LI40" s="8"/>
      <c r="LJ40" s="8"/>
      <c r="LK40" s="8"/>
      <c r="LL40" s="8"/>
      <c r="LM40" s="8"/>
      <c r="LN40" s="8"/>
      <c r="LO40" s="8"/>
      <c r="LP40" s="8"/>
      <c r="LQ40" s="8"/>
      <c r="LR40" s="8"/>
      <c r="LS40" s="8"/>
      <c r="LT40" s="8"/>
      <c r="LU40" s="8"/>
      <c r="LV40" s="8"/>
      <c r="LW40" s="8"/>
      <c r="LX40" s="8"/>
      <c r="LY40" s="8"/>
      <c r="LZ40" s="8"/>
      <c r="MA40" s="8"/>
      <c r="MB40" s="8"/>
      <c r="MC40" s="8"/>
      <c r="MD40" s="8"/>
      <c r="ME40" s="8"/>
      <c r="MF40" s="8"/>
      <c r="MG40" s="8"/>
      <c r="MH40" s="8"/>
      <c r="MI40" s="8"/>
      <c r="MJ40" s="8"/>
      <c r="MK40" s="8"/>
      <c r="ML40" s="8"/>
      <c r="MM40" s="8"/>
      <c r="MN40" s="8"/>
      <c r="MO40" s="8"/>
      <c r="MP40" s="8"/>
      <c r="MQ40" s="8"/>
      <c r="MR40" s="8"/>
      <c r="MS40" s="8"/>
      <c r="MT40" s="8"/>
      <c r="MU40" s="8"/>
      <c r="MV40" s="8"/>
      <c r="MW40" s="8"/>
      <c r="MX40" s="8"/>
      <c r="MY40" s="8"/>
      <c r="MZ40" s="8"/>
      <c r="NA40" s="8"/>
      <c r="NB40" s="8"/>
      <c r="NC40" s="8"/>
      <c r="ND40" s="8"/>
      <c r="NE40" s="8"/>
      <c r="NF40" s="8"/>
      <c r="NG40" s="8"/>
      <c r="NH40" s="8"/>
      <c r="NI40" s="8"/>
      <c r="NJ40" s="8"/>
      <c r="NK40" s="8"/>
      <c r="NL40" s="8"/>
      <c r="NM40" s="8"/>
      <c r="NN40" s="8"/>
      <c r="NO40" s="8"/>
      <c r="NP40" s="8"/>
      <c r="NQ40" s="8"/>
      <c r="NR40" s="8"/>
      <c r="NS40" s="8"/>
      <c r="NT40" s="8"/>
      <c r="NU40" s="8"/>
      <c r="NV40" s="8"/>
      <c r="NW40" s="8"/>
      <c r="NX40" s="8"/>
      <c r="NY40" s="8"/>
      <c r="NZ40" s="8"/>
      <c r="OA40" s="8"/>
      <c r="OB40" s="8"/>
      <c r="OC40" s="8"/>
      <c r="OD40" s="8"/>
      <c r="OE40" s="8"/>
      <c r="OF40" s="8"/>
      <c r="OG40" s="8"/>
      <c r="OH40" s="8"/>
      <c r="OI40" s="8"/>
      <c r="OJ40" s="8"/>
      <c r="OK40" s="8"/>
      <c r="OL40" s="8"/>
      <c r="OM40" s="8"/>
      <c r="ON40" s="8"/>
      <c r="OO40" s="8"/>
      <c r="OP40" s="8"/>
      <c r="OQ40" s="8"/>
      <c r="OR40" s="8"/>
      <c r="OS40" s="8"/>
      <c r="OT40" s="8"/>
      <c r="OU40" s="8"/>
      <c r="OV40" s="8"/>
      <c r="OW40" s="8"/>
      <c r="OX40" s="8"/>
      <c r="OY40" s="8"/>
      <c r="OZ40" s="8"/>
      <c r="PA40" s="8"/>
      <c r="PB40" s="8"/>
      <c r="PC40" s="8"/>
      <c r="PD40" s="8"/>
      <c r="PE40" s="8"/>
      <c r="PF40" s="8"/>
      <c r="PG40" s="8"/>
      <c r="PH40" s="8"/>
      <c r="PI40" s="8"/>
      <c r="PJ40" s="8"/>
      <c r="PK40" s="8"/>
      <c r="PL40" s="8"/>
      <c r="PM40" s="8"/>
      <c r="PN40" s="8"/>
      <c r="PO40" s="8"/>
      <c r="PP40" s="8"/>
      <c r="PQ40" s="8"/>
      <c r="PR40" s="8"/>
      <c r="PS40" s="8"/>
      <c r="PT40" s="8"/>
      <c r="PU40" s="8"/>
      <c r="PV40" s="8"/>
      <c r="PW40" s="8"/>
      <c r="PX40" s="8"/>
      <c r="PY40" s="8"/>
      <c r="PZ40" s="8"/>
      <c r="QA40" s="8"/>
      <c r="QB40" s="8"/>
      <c r="QC40" s="8"/>
      <c r="QD40" s="8"/>
      <c r="QE40" s="8"/>
      <c r="QF40" s="8"/>
      <c r="QG40" s="8"/>
      <c r="QH40" s="8"/>
      <c r="QI40" s="8"/>
      <c r="QJ40" s="8"/>
      <c r="QK40" s="8"/>
      <c r="QL40" s="8"/>
      <c r="QM40" s="8"/>
      <c r="QN40" s="8"/>
      <c r="QO40" s="8"/>
      <c r="QP40" s="8"/>
      <c r="QQ40" s="8"/>
      <c r="QR40" s="8"/>
      <c r="QS40" s="8"/>
      <c r="QT40" s="8"/>
      <c r="QU40" s="8"/>
      <c r="QV40" s="8"/>
      <c r="QW40" s="8"/>
      <c r="QX40" s="8"/>
      <c r="QY40" s="8"/>
      <c r="QZ40" s="8"/>
      <c r="RA40" s="8"/>
      <c r="RB40" s="8"/>
      <c r="RC40" s="8"/>
      <c r="RD40" s="8"/>
      <c r="RE40" s="8"/>
      <c r="RF40" s="8"/>
      <c r="RG40" s="8"/>
      <c r="RH40" s="8"/>
      <c r="RI40" s="8"/>
      <c r="RJ40" s="8"/>
      <c r="RK40" s="8"/>
      <c r="RL40" s="8"/>
      <c r="RM40" s="8"/>
      <c r="RN40" s="8"/>
      <c r="RO40" s="8"/>
      <c r="RP40" s="8"/>
      <c r="RQ40" s="8"/>
      <c r="RR40" s="8"/>
      <c r="RS40" s="8"/>
      <c r="RT40" s="8"/>
      <c r="RU40" s="8"/>
      <c r="RV40" s="8"/>
      <c r="RW40" s="8"/>
      <c r="RX40" s="8"/>
      <c r="RY40" s="8"/>
      <c r="RZ40" s="8"/>
      <c r="SA40" s="8"/>
      <c r="SB40" s="8"/>
      <c r="SC40" s="8"/>
      <c r="SD40" s="8"/>
      <c r="SE40" s="8"/>
      <c r="SF40" s="8"/>
      <c r="SG40" s="8"/>
      <c r="SH40" s="8"/>
      <c r="SI40" s="8"/>
      <c r="SJ40" s="8"/>
      <c r="SK40" s="8"/>
      <c r="SL40" s="8"/>
      <c r="SM40" s="8"/>
      <c r="SN40" s="8"/>
      <c r="SO40" s="8"/>
      <c r="SP40" s="8"/>
      <c r="SQ40" s="8"/>
      <c r="SR40" s="8"/>
      <c r="SS40" s="8"/>
      <c r="ST40" s="8"/>
      <c r="SU40" s="8"/>
      <c r="SV40" s="8"/>
      <c r="SW40" s="8"/>
      <c r="SX40" s="8"/>
      <c r="SY40" s="8"/>
      <c r="SZ40" s="8"/>
      <c r="TA40" s="8"/>
      <c r="TB40" s="8"/>
      <c r="TC40" s="8"/>
      <c r="TD40" s="8"/>
      <c r="TE40" s="8"/>
      <c r="TF40" s="8"/>
      <c r="TG40" s="8"/>
      <c r="TH40" s="8"/>
      <c r="TI40" s="8"/>
      <c r="TJ40" s="8"/>
      <c r="TK40" s="8"/>
      <c r="TL40" s="8"/>
      <c r="TM40" s="8"/>
      <c r="TN40" s="8"/>
      <c r="TO40" s="8"/>
      <c r="TP40" s="8"/>
      <c r="TQ40" s="8"/>
      <c r="TR40" s="8"/>
      <c r="TS40" s="8"/>
      <c r="TT40" s="8"/>
      <c r="TU40" s="8"/>
      <c r="TV40" s="8"/>
      <c r="TW40" s="8"/>
      <c r="TX40" s="8"/>
      <c r="TY40" s="8"/>
      <c r="TZ40" s="8"/>
      <c r="UA40" s="8"/>
      <c r="UB40" s="8"/>
      <c r="UC40" s="8"/>
      <c r="UD40" s="8"/>
      <c r="UE40" s="8"/>
      <c r="UF40" s="8"/>
      <c r="UG40" s="8"/>
      <c r="UH40" s="8"/>
      <c r="UI40" s="8"/>
      <c r="UJ40" s="8"/>
      <c r="UK40" s="8"/>
      <c r="UL40" s="8"/>
      <c r="UM40" s="8"/>
      <c r="UN40" s="8"/>
      <c r="UO40" s="8"/>
      <c r="UP40" s="8"/>
      <c r="UQ40" s="8"/>
      <c r="UR40" s="8"/>
      <c r="US40" s="8"/>
      <c r="UT40" s="8"/>
      <c r="UU40" s="8"/>
      <c r="UV40" s="8"/>
      <c r="UW40" s="8"/>
      <c r="UX40" s="8"/>
      <c r="UY40" s="8"/>
      <c r="UZ40" s="8"/>
      <c r="VA40" s="8"/>
      <c r="VB40" s="8"/>
      <c r="VC40" s="8"/>
      <c r="VD40" s="8"/>
      <c r="VE40" s="8"/>
      <c r="VF40" s="8"/>
      <c r="VG40" s="8"/>
      <c r="VH40" s="8"/>
      <c r="VI40" s="8"/>
      <c r="VJ40" s="8"/>
      <c r="VK40" s="8"/>
      <c r="VL40" s="8"/>
      <c r="VM40" s="8"/>
    </row>
    <row r="41" spans="1:585" s="91" customFormat="1" x14ac:dyDescent="0.25">
      <c r="A41" s="8"/>
      <c r="B41" s="151"/>
      <c r="C41" s="92"/>
      <c r="D41" s="92"/>
      <c r="E41" s="92"/>
      <c r="F41" s="92"/>
      <c r="G41" s="92"/>
      <c r="H41" s="92"/>
      <c r="I41" s="92"/>
      <c r="J41" s="92"/>
      <c r="K41" s="92"/>
      <c r="L41" s="92"/>
      <c r="M41" s="92"/>
      <c r="N41" s="92"/>
      <c r="O41" s="84"/>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c r="JF41" s="8"/>
      <c r="JG41" s="8"/>
      <c r="JH41" s="8"/>
      <c r="JI41" s="8"/>
      <c r="JJ41" s="8"/>
      <c r="JK41" s="8"/>
      <c r="JL41" s="8"/>
      <c r="JM41" s="8"/>
      <c r="JN41" s="8"/>
      <c r="JO41" s="8"/>
      <c r="JP41" s="8"/>
      <c r="JQ41" s="8"/>
      <c r="JR41" s="8"/>
      <c r="JS41" s="8"/>
      <c r="JT41" s="8"/>
      <c r="JU41" s="8"/>
      <c r="JV41" s="8"/>
      <c r="JW41" s="8"/>
      <c r="JX41" s="8"/>
      <c r="JY41" s="8"/>
      <c r="JZ41" s="8"/>
      <c r="KA41" s="8"/>
      <c r="KB41" s="8"/>
      <c r="KC41" s="8"/>
      <c r="KD41" s="8"/>
      <c r="KE41" s="8"/>
      <c r="KF41" s="8"/>
      <c r="KG41" s="8"/>
      <c r="KH41" s="8"/>
      <c r="KI41" s="8"/>
      <c r="KJ41" s="8"/>
      <c r="KK41" s="8"/>
      <c r="KL41" s="8"/>
      <c r="KM41" s="8"/>
      <c r="KN41" s="8"/>
      <c r="KO41" s="8"/>
      <c r="KP41" s="8"/>
      <c r="KQ41" s="8"/>
      <c r="KR41" s="8"/>
      <c r="KS41" s="8"/>
      <c r="KT41" s="8"/>
      <c r="KU41" s="8"/>
      <c r="KV41" s="8"/>
      <c r="KW41" s="8"/>
      <c r="KX41" s="8"/>
      <c r="KY41" s="8"/>
      <c r="KZ41" s="8"/>
      <c r="LA41" s="8"/>
      <c r="LB41" s="8"/>
      <c r="LC41" s="8"/>
      <c r="LD41" s="8"/>
      <c r="LE41" s="8"/>
      <c r="LF41" s="8"/>
      <c r="LG41" s="8"/>
      <c r="LH41" s="8"/>
      <c r="LI41" s="8"/>
      <c r="LJ41" s="8"/>
      <c r="LK41" s="8"/>
      <c r="LL41" s="8"/>
      <c r="LM41" s="8"/>
      <c r="LN41" s="8"/>
      <c r="LO41" s="8"/>
      <c r="LP41" s="8"/>
      <c r="LQ41" s="8"/>
      <c r="LR41" s="8"/>
      <c r="LS41" s="8"/>
      <c r="LT41" s="8"/>
      <c r="LU41" s="8"/>
      <c r="LV41" s="8"/>
      <c r="LW41" s="8"/>
      <c r="LX41" s="8"/>
      <c r="LY41" s="8"/>
      <c r="LZ41" s="8"/>
      <c r="MA41" s="8"/>
      <c r="MB41" s="8"/>
      <c r="MC41" s="8"/>
      <c r="MD41" s="8"/>
      <c r="ME41" s="8"/>
      <c r="MF41" s="8"/>
      <c r="MG41" s="8"/>
      <c r="MH41" s="8"/>
      <c r="MI41" s="8"/>
      <c r="MJ41" s="8"/>
      <c r="MK41" s="8"/>
      <c r="ML41" s="8"/>
      <c r="MM41" s="8"/>
      <c r="MN41" s="8"/>
      <c r="MO41" s="8"/>
      <c r="MP41" s="8"/>
      <c r="MQ41" s="8"/>
      <c r="MR41" s="8"/>
      <c r="MS41" s="8"/>
      <c r="MT41" s="8"/>
      <c r="MU41" s="8"/>
      <c r="MV41" s="8"/>
      <c r="MW41" s="8"/>
      <c r="MX41" s="8"/>
      <c r="MY41" s="8"/>
      <c r="MZ41" s="8"/>
      <c r="NA41" s="8"/>
      <c r="NB41" s="8"/>
      <c r="NC41" s="8"/>
      <c r="ND41" s="8"/>
      <c r="NE41" s="8"/>
      <c r="NF41" s="8"/>
      <c r="NG41" s="8"/>
      <c r="NH41" s="8"/>
      <c r="NI41" s="8"/>
      <c r="NJ41" s="8"/>
      <c r="NK41" s="8"/>
      <c r="NL41" s="8"/>
      <c r="NM41" s="8"/>
      <c r="NN41" s="8"/>
      <c r="NO41" s="8"/>
      <c r="NP41" s="8"/>
      <c r="NQ41" s="8"/>
      <c r="NR41" s="8"/>
      <c r="NS41" s="8"/>
      <c r="NT41" s="8"/>
      <c r="NU41" s="8"/>
      <c r="NV41" s="8"/>
      <c r="NW41" s="8"/>
      <c r="NX41" s="8"/>
      <c r="NY41" s="8"/>
      <c r="NZ41" s="8"/>
      <c r="OA41" s="8"/>
      <c r="OB41" s="8"/>
      <c r="OC41" s="8"/>
      <c r="OD41" s="8"/>
      <c r="OE41" s="8"/>
      <c r="OF41" s="8"/>
      <c r="OG41" s="8"/>
      <c r="OH41" s="8"/>
      <c r="OI41" s="8"/>
      <c r="OJ41" s="8"/>
      <c r="OK41" s="8"/>
      <c r="OL41" s="8"/>
      <c r="OM41" s="8"/>
      <c r="ON41" s="8"/>
      <c r="OO41" s="8"/>
      <c r="OP41" s="8"/>
      <c r="OQ41" s="8"/>
      <c r="OR41" s="8"/>
      <c r="OS41" s="8"/>
      <c r="OT41" s="8"/>
      <c r="OU41" s="8"/>
      <c r="OV41" s="8"/>
      <c r="OW41" s="8"/>
      <c r="OX41" s="8"/>
      <c r="OY41" s="8"/>
      <c r="OZ41" s="8"/>
      <c r="PA41" s="8"/>
      <c r="PB41" s="8"/>
      <c r="PC41" s="8"/>
      <c r="PD41" s="8"/>
      <c r="PE41" s="8"/>
      <c r="PF41" s="8"/>
      <c r="PG41" s="8"/>
      <c r="PH41" s="8"/>
      <c r="PI41" s="8"/>
      <c r="PJ41" s="8"/>
      <c r="PK41" s="8"/>
      <c r="PL41" s="8"/>
      <c r="PM41" s="8"/>
      <c r="PN41" s="8"/>
      <c r="PO41" s="8"/>
      <c r="PP41" s="8"/>
      <c r="PQ41" s="8"/>
      <c r="PR41" s="8"/>
      <c r="PS41" s="8"/>
      <c r="PT41" s="8"/>
      <c r="PU41" s="8"/>
      <c r="PV41" s="8"/>
      <c r="PW41" s="8"/>
      <c r="PX41" s="8"/>
      <c r="PY41" s="8"/>
      <c r="PZ41" s="8"/>
      <c r="QA41" s="8"/>
      <c r="QB41" s="8"/>
      <c r="QC41" s="8"/>
      <c r="QD41" s="8"/>
      <c r="QE41" s="8"/>
      <c r="QF41" s="8"/>
      <c r="QG41" s="8"/>
      <c r="QH41" s="8"/>
      <c r="QI41" s="8"/>
      <c r="QJ41" s="8"/>
      <c r="QK41" s="8"/>
      <c r="QL41" s="8"/>
      <c r="QM41" s="8"/>
      <c r="QN41" s="8"/>
      <c r="QO41" s="8"/>
      <c r="QP41" s="8"/>
      <c r="QQ41" s="8"/>
      <c r="QR41" s="8"/>
      <c r="QS41" s="8"/>
      <c r="QT41" s="8"/>
      <c r="QU41" s="8"/>
      <c r="QV41" s="8"/>
      <c r="QW41" s="8"/>
      <c r="QX41" s="8"/>
      <c r="QY41" s="8"/>
      <c r="QZ41" s="8"/>
      <c r="RA41" s="8"/>
      <c r="RB41" s="8"/>
      <c r="RC41" s="8"/>
      <c r="RD41" s="8"/>
      <c r="RE41" s="8"/>
      <c r="RF41" s="8"/>
      <c r="RG41" s="8"/>
      <c r="RH41" s="8"/>
      <c r="RI41" s="8"/>
      <c r="RJ41" s="8"/>
      <c r="RK41" s="8"/>
      <c r="RL41" s="8"/>
      <c r="RM41" s="8"/>
      <c r="RN41" s="8"/>
      <c r="RO41" s="8"/>
      <c r="RP41" s="8"/>
      <c r="RQ41" s="8"/>
      <c r="RR41" s="8"/>
      <c r="RS41" s="8"/>
      <c r="RT41" s="8"/>
      <c r="RU41" s="8"/>
      <c r="RV41" s="8"/>
      <c r="RW41" s="8"/>
      <c r="RX41" s="8"/>
      <c r="RY41" s="8"/>
      <c r="RZ41" s="8"/>
      <c r="SA41" s="8"/>
      <c r="SB41" s="8"/>
      <c r="SC41" s="8"/>
      <c r="SD41" s="8"/>
      <c r="SE41" s="8"/>
      <c r="SF41" s="8"/>
      <c r="SG41" s="8"/>
      <c r="SH41" s="8"/>
      <c r="SI41" s="8"/>
      <c r="SJ41" s="8"/>
      <c r="SK41" s="8"/>
      <c r="SL41" s="8"/>
      <c r="SM41" s="8"/>
      <c r="SN41" s="8"/>
      <c r="SO41" s="8"/>
      <c r="SP41" s="8"/>
      <c r="SQ41" s="8"/>
      <c r="SR41" s="8"/>
      <c r="SS41" s="8"/>
      <c r="ST41" s="8"/>
      <c r="SU41" s="8"/>
      <c r="SV41" s="8"/>
      <c r="SW41" s="8"/>
      <c r="SX41" s="8"/>
      <c r="SY41" s="8"/>
      <c r="SZ41" s="8"/>
      <c r="TA41" s="8"/>
      <c r="TB41" s="8"/>
      <c r="TC41" s="8"/>
      <c r="TD41" s="8"/>
      <c r="TE41" s="8"/>
      <c r="TF41" s="8"/>
      <c r="TG41" s="8"/>
      <c r="TH41" s="8"/>
      <c r="TI41" s="8"/>
      <c r="TJ41" s="8"/>
      <c r="TK41" s="8"/>
      <c r="TL41" s="8"/>
      <c r="TM41" s="8"/>
      <c r="TN41" s="8"/>
      <c r="TO41" s="8"/>
      <c r="TP41" s="8"/>
      <c r="TQ41" s="8"/>
      <c r="TR41" s="8"/>
      <c r="TS41" s="8"/>
      <c r="TT41" s="8"/>
      <c r="TU41" s="8"/>
      <c r="TV41" s="8"/>
      <c r="TW41" s="8"/>
      <c r="TX41" s="8"/>
      <c r="TY41" s="8"/>
      <c r="TZ41" s="8"/>
      <c r="UA41" s="8"/>
      <c r="UB41" s="8"/>
      <c r="UC41" s="8"/>
      <c r="UD41" s="8"/>
      <c r="UE41" s="8"/>
      <c r="UF41" s="8"/>
      <c r="UG41" s="8"/>
      <c r="UH41" s="8"/>
      <c r="UI41" s="8"/>
      <c r="UJ41" s="8"/>
      <c r="UK41" s="8"/>
      <c r="UL41" s="8"/>
      <c r="UM41" s="8"/>
      <c r="UN41" s="8"/>
      <c r="UO41" s="8"/>
      <c r="UP41" s="8"/>
      <c r="UQ41" s="8"/>
      <c r="UR41" s="8"/>
      <c r="US41" s="8"/>
      <c r="UT41" s="8"/>
      <c r="UU41" s="8"/>
      <c r="UV41" s="8"/>
      <c r="UW41" s="8"/>
      <c r="UX41" s="8"/>
      <c r="UY41" s="8"/>
      <c r="UZ41" s="8"/>
      <c r="VA41" s="8"/>
      <c r="VB41" s="8"/>
      <c r="VC41" s="8"/>
      <c r="VD41" s="8"/>
      <c r="VE41" s="8"/>
      <c r="VF41" s="8"/>
      <c r="VG41" s="8"/>
      <c r="VH41" s="8"/>
      <c r="VI41" s="8"/>
      <c r="VJ41" s="8"/>
      <c r="VK41" s="8"/>
      <c r="VL41" s="8"/>
      <c r="VM41" s="8"/>
    </row>
    <row r="42" spans="1:585" s="91" customFormat="1" x14ac:dyDescent="0.25">
      <c r="A42" s="8"/>
      <c r="B42" s="151"/>
      <c r="C42" s="92"/>
      <c r="D42" s="92"/>
      <c r="E42" s="92"/>
      <c r="F42" s="92"/>
      <c r="G42" s="92"/>
      <c r="H42" s="92"/>
      <c r="I42" s="92"/>
      <c r="J42" s="92"/>
      <c r="K42" s="92"/>
      <c r="L42" s="92"/>
      <c r="M42" s="92"/>
      <c r="N42" s="92"/>
      <c r="O42" s="84"/>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c r="JA42" s="8"/>
      <c r="JB42" s="8"/>
      <c r="JC42" s="8"/>
      <c r="JD42" s="8"/>
      <c r="JE42" s="8"/>
      <c r="JF42" s="8"/>
      <c r="JG42" s="8"/>
      <c r="JH42" s="8"/>
      <c r="JI42" s="8"/>
      <c r="JJ42" s="8"/>
      <c r="JK42" s="8"/>
      <c r="JL42" s="8"/>
      <c r="JM42" s="8"/>
      <c r="JN42" s="8"/>
      <c r="JO42" s="8"/>
      <c r="JP42" s="8"/>
      <c r="JQ42" s="8"/>
      <c r="JR42" s="8"/>
      <c r="JS42" s="8"/>
      <c r="JT42" s="8"/>
      <c r="JU42" s="8"/>
      <c r="JV42" s="8"/>
      <c r="JW42" s="8"/>
      <c r="JX42" s="8"/>
      <c r="JY42" s="8"/>
      <c r="JZ42" s="8"/>
      <c r="KA42" s="8"/>
      <c r="KB42" s="8"/>
      <c r="KC42" s="8"/>
      <c r="KD42" s="8"/>
      <c r="KE42" s="8"/>
      <c r="KF42" s="8"/>
      <c r="KG42" s="8"/>
      <c r="KH42" s="8"/>
      <c r="KI42" s="8"/>
      <c r="KJ42" s="8"/>
      <c r="KK42" s="8"/>
      <c r="KL42" s="8"/>
      <c r="KM42" s="8"/>
      <c r="KN42" s="8"/>
      <c r="KO42" s="8"/>
      <c r="KP42" s="8"/>
      <c r="KQ42" s="8"/>
      <c r="KR42" s="8"/>
      <c r="KS42" s="8"/>
      <c r="KT42" s="8"/>
      <c r="KU42" s="8"/>
      <c r="KV42" s="8"/>
      <c r="KW42" s="8"/>
      <c r="KX42" s="8"/>
      <c r="KY42" s="8"/>
      <c r="KZ42" s="8"/>
      <c r="LA42" s="8"/>
      <c r="LB42" s="8"/>
      <c r="LC42" s="8"/>
      <c r="LD42" s="8"/>
      <c r="LE42" s="8"/>
      <c r="LF42" s="8"/>
      <c r="LG42" s="8"/>
      <c r="LH42" s="8"/>
      <c r="LI42" s="8"/>
      <c r="LJ42" s="8"/>
      <c r="LK42" s="8"/>
      <c r="LL42" s="8"/>
      <c r="LM42" s="8"/>
      <c r="LN42" s="8"/>
      <c r="LO42" s="8"/>
      <c r="LP42" s="8"/>
      <c r="LQ42" s="8"/>
      <c r="LR42" s="8"/>
      <c r="LS42" s="8"/>
      <c r="LT42" s="8"/>
      <c r="LU42" s="8"/>
      <c r="LV42" s="8"/>
      <c r="LW42" s="8"/>
      <c r="LX42" s="8"/>
      <c r="LY42" s="8"/>
      <c r="LZ42" s="8"/>
      <c r="MA42" s="8"/>
      <c r="MB42" s="8"/>
      <c r="MC42" s="8"/>
      <c r="MD42" s="8"/>
      <c r="ME42" s="8"/>
      <c r="MF42" s="8"/>
      <c r="MG42" s="8"/>
      <c r="MH42" s="8"/>
      <c r="MI42" s="8"/>
      <c r="MJ42" s="8"/>
      <c r="MK42" s="8"/>
      <c r="ML42" s="8"/>
      <c r="MM42" s="8"/>
      <c r="MN42" s="8"/>
      <c r="MO42" s="8"/>
      <c r="MP42" s="8"/>
      <c r="MQ42" s="8"/>
      <c r="MR42" s="8"/>
      <c r="MS42" s="8"/>
      <c r="MT42" s="8"/>
      <c r="MU42" s="8"/>
      <c r="MV42" s="8"/>
      <c r="MW42" s="8"/>
      <c r="MX42" s="8"/>
      <c r="MY42" s="8"/>
      <c r="MZ42" s="8"/>
      <c r="NA42" s="8"/>
      <c r="NB42" s="8"/>
      <c r="NC42" s="8"/>
      <c r="ND42" s="8"/>
      <c r="NE42" s="8"/>
      <c r="NF42" s="8"/>
      <c r="NG42" s="8"/>
      <c r="NH42" s="8"/>
      <c r="NI42" s="8"/>
      <c r="NJ42" s="8"/>
      <c r="NK42" s="8"/>
      <c r="NL42" s="8"/>
      <c r="NM42" s="8"/>
      <c r="NN42" s="8"/>
      <c r="NO42" s="8"/>
      <c r="NP42" s="8"/>
      <c r="NQ42" s="8"/>
      <c r="NR42" s="8"/>
      <c r="NS42" s="8"/>
      <c r="NT42" s="8"/>
      <c r="NU42" s="8"/>
      <c r="NV42" s="8"/>
      <c r="NW42" s="8"/>
      <c r="NX42" s="8"/>
      <c r="NY42" s="8"/>
      <c r="NZ42" s="8"/>
      <c r="OA42" s="8"/>
      <c r="OB42" s="8"/>
      <c r="OC42" s="8"/>
      <c r="OD42" s="8"/>
      <c r="OE42" s="8"/>
      <c r="OF42" s="8"/>
      <c r="OG42" s="8"/>
      <c r="OH42" s="8"/>
      <c r="OI42" s="8"/>
      <c r="OJ42" s="8"/>
      <c r="OK42" s="8"/>
      <c r="OL42" s="8"/>
      <c r="OM42" s="8"/>
      <c r="ON42" s="8"/>
      <c r="OO42" s="8"/>
      <c r="OP42" s="8"/>
      <c r="OQ42" s="8"/>
      <c r="OR42" s="8"/>
      <c r="OS42" s="8"/>
      <c r="OT42" s="8"/>
      <c r="OU42" s="8"/>
      <c r="OV42" s="8"/>
      <c r="OW42" s="8"/>
      <c r="OX42" s="8"/>
      <c r="OY42" s="8"/>
      <c r="OZ42" s="8"/>
      <c r="PA42" s="8"/>
      <c r="PB42" s="8"/>
      <c r="PC42" s="8"/>
      <c r="PD42" s="8"/>
      <c r="PE42" s="8"/>
      <c r="PF42" s="8"/>
      <c r="PG42" s="8"/>
      <c r="PH42" s="8"/>
      <c r="PI42" s="8"/>
      <c r="PJ42" s="8"/>
      <c r="PK42" s="8"/>
      <c r="PL42" s="8"/>
      <c r="PM42" s="8"/>
      <c r="PN42" s="8"/>
      <c r="PO42" s="8"/>
      <c r="PP42" s="8"/>
      <c r="PQ42" s="8"/>
      <c r="PR42" s="8"/>
      <c r="PS42" s="8"/>
      <c r="PT42" s="8"/>
      <c r="PU42" s="8"/>
      <c r="PV42" s="8"/>
      <c r="PW42" s="8"/>
      <c r="PX42" s="8"/>
      <c r="PY42" s="8"/>
      <c r="PZ42" s="8"/>
      <c r="QA42" s="8"/>
      <c r="QB42" s="8"/>
      <c r="QC42" s="8"/>
      <c r="QD42" s="8"/>
      <c r="QE42" s="8"/>
      <c r="QF42" s="8"/>
      <c r="QG42" s="8"/>
      <c r="QH42" s="8"/>
      <c r="QI42" s="8"/>
      <c r="QJ42" s="8"/>
      <c r="QK42" s="8"/>
      <c r="QL42" s="8"/>
      <c r="QM42" s="8"/>
      <c r="QN42" s="8"/>
      <c r="QO42" s="8"/>
      <c r="QP42" s="8"/>
      <c r="QQ42" s="8"/>
      <c r="QR42" s="8"/>
      <c r="QS42" s="8"/>
      <c r="QT42" s="8"/>
      <c r="QU42" s="8"/>
      <c r="QV42" s="8"/>
      <c r="QW42" s="8"/>
      <c r="QX42" s="8"/>
      <c r="QY42" s="8"/>
      <c r="QZ42" s="8"/>
      <c r="RA42" s="8"/>
      <c r="RB42" s="8"/>
      <c r="RC42" s="8"/>
      <c r="RD42" s="8"/>
      <c r="RE42" s="8"/>
      <c r="RF42" s="8"/>
      <c r="RG42" s="8"/>
      <c r="RH42" s="8"/>
      <c r="RI42" s="8"/>
      <c r="RJ42" s="8"/>
      <c r="RK42" s="8"/>
      <c r="RL42" s="8"/>
      <c r="RM42" s="8"/>
      <c r="RN42" s="8"/>
      <c r="RO42" s="8"/>
      <c r="RP42" s="8"/>
      <c r="RQ42" s="8"/>
      <c r="RR42" s="8"/>
      <c r="RS42" s="8"/>
      <c r="RT42" s="8"/>
      <c r="RU42" s="8"/>
      <c r="RV42" s="8"/>
      <c r="RW42" s="8"/>
      <c r="RX42" s="8"/>
      <c r="RY42" s="8"/>
      <c r="RZ42" s="8"/>
      <c r="SA42" s="8"/>
      <c r="SB42" s="8"/>
      <c r="SC42" s="8"/>
      <c r="SD42" s="8"/>
      <c r="SE42" s="8"/>
      <c r="SF42" s="8"/>
      <c r="SG42" s="8"/>
      <c r="SH42" s="8"/>
      <c r="SI42" s="8"/>
      <c r="SJ42" s="8"/>
      <c r="SK42" s="8"/>
      <c r="SL42" s="8"/>
      <c r="SM42" s="8"/>
      <c r="SN42" s="8"/>
      <c r="SO42" s="8"/>
      <c r="SP42" s="8"/>
      <c r="SQ42" s="8"/>
      <c r="SR42" s="8"/>
      <c r="SS42" s="8"/>
      <c r="ST42" s="8"/>
      <c r="SU42" s="8"/>
      <c r="SV42" s="8"/>
      <c r="SW42" s="8"/>
      <c r="SX42" s="8"/>
      <c r="SY42" s="8"/>
      <c r="SZ42" s="8"/>
      <c r="TA42" s="8"/>
      <c r="TB42" s="8"/>
      <c r="TC42" s="8"/>
      <c r="TD42" s="8"/>
      <c r="TE42" s="8"/>
      <c r="TF42" s="8"/>
      <c r="TG42" s="8"/>
      <c r="TH42" s="8"/>
      <c r="TI42" s="8"/>
      <c r="TJ42" s="8"/>
      <c r="TK42" s="8"/>
      <c r="TL42" s="8"/>
      <c r="TM42" s="8"/>
      <c r="TN42" s="8"/>
      <c r="TO42" s="8"/>
      <c r="TP42" s="8"/>
      <c r="TQ42" s="8"/>
      <c r="TR42" s="8"/>
      <c r="TS42" s="8"/>
      <c r="TT42" s="8"/>
      <c r="TU42" s="8"/>
      <c r="TV42" s="8"/>
      <c r="TW42" s="8"/>
      <c r="TX42" s="8"/>
      <c r="TY42" s="8"/>
      <c r="TZ42" s="8"/>
      <c r="UA42" s="8"/>
      <c r="UB42" s="8"/>
      <c r="UC42" s="8"/>
      <c r="UD42" s="8"/>
      <c r="UE42" s="8"/>
      <c r="UF42" s="8"/>
      <c r="UG42" s="8"/>
      <c r="UH42" s="8"/>
      <c r="UI42" s="8"/>
      <c r="UJ42" s="8"/>
      <c r="UK42" s="8"/>
      <c r="UL42" s="8"/>
      <c r="UM42" s="8"/>
      <c r="UN42" s="8"/>
      <c r="UO42" s="8"/>
      <c r="UP42" s="8"/>
      <c r="UQ42" s="8"/>
      <c r="UR42" s="8"/>
      <c r="US42" s="8"/>
      <c r="UT42" s="8"/>
      <c r="UU42" s="8"/>
      <c r="UV42" s="8"/>
      <c r="UW42" s="8"/>
      <c r="UX42" s="8"/>
      <c r="UY42" s="8"/>
      <c r="UZ42" s="8"/>
      <c r="VA42" s="8"/>
      <c r="VB42" s="8"/>
      <c r="VC42" s="8"/>
      <c r="VD42" s="8"/>
      <c r="VE42" s="8"/>
      <c r="VF42" s="8"/>
      <c r="VG42" s="8"/>
      <c r="VH42" s="8"/>
      <c r="VI42" s="8"/>
      <c r="VJ42" s="8"/>
      <c r="VK42" s="8"/>
      <c r="VL42" s="8"/>
      <c r="VM42" s="8"/>
    </row>
    <row r="43" spans="1:585" s="91" customFormat="1" x14ac:dyDescent="0.25">
      <c r="A43" s="8"/>
      <c r="B43" s="151"/>
      <c r="C43" s="92"/>
      <c r="D43" s="92"/>
      <c r="E43" s="92"/>
      <c r="F43" s="92"/>
      <c r="G43" s="92"/>
      <c r="H43" s="92"/>
      <c r="I43" s="92"/>
      <c r="J43" s="92"/>
      <c r="K43" s="92"/>
      <c r="L43" s="92"/>
      <c r="M43" s="92"/>
      <c r="N43" s="92"/>
      <c r="O43" s="84"/>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c r="JF43" s="8"/>
      <c r="JG43" s="8"/>
      <c r="JH43" s="8"/>
      <c r="JI43" s="8"/>
      <c r="JJ43" s="8"/>
      <c r="JK43" s="8"/>
      <c r="JL43" s="8"/>
      <c r="JM43" s="8"/>
      <c r="JN43" s="8"/>
      <c r="JO43" s="8"/>
      <c r="JP43" s="8"/>
      <c r="JQ43" s="8"/>
      <c r="JR43" s="8"/>
      <c r="JS43" s="8"/>
      <c r="JT43" s="8"/>
      <c r="JU43" s="8"/>
      <c r="JV43" s="8"/>
      <c r="JW43" s="8"/>
      <c r="JX43" s="8"/>
      <c r="JY43" s="8"/>
      <c r="JZ43" s="8"/>
      <c r="KA43" s="8"/>
      <c r="KB43" s="8"/>
      <c r="KC43" s="8"/>
      <c r="KD43" s="8"/>
      <c r="KE43" s="8"/>
      <c r="KF43" s="8"/>
      <c r="KG43" s="8"/>
      <c r="KH43" s="8"/>
      <c r="KI43" s="8"/>
      <c r="KJ43" s="8"/>
      <c r="KK43" s="8"/>
      <c r="KL43" s="8"/>
      <c r="KM43" s="8"/>
      <c r="KN43" s="8"/>
      <c r="KO43" s="8"/>
      <c r="KP43" s="8"/>
      <c r="KQ43" s="8"/>
      <c r="KR43" s="8"/>
      <c r="KS43" s="8"/>
      <c r="KT43" s="8"/>
      <c r="KU43" s="8"/>
      <c r="KV43" s="8"/>
      <c r="KW43" s="8"/>
      <c r="KX43" s="8"/>
      <c r="KY43" s="8"/>
      <c r="KZ43" s="8"/>
      <c r="LA43" s="8"/>
      <c r="LB43" s="8"/>
      <c r="LC43" s="8"/>
      <c r="LD43" s="8"/>
      <c r="LE43" s="8"/>
      <c r="LF43" s="8"/>
      <c r="LG43" s="8"/>
      <c r="LH43" s="8"/>
      <c r="LI43" s="8"/>
      <c r="LJ43" s="8"/>
      <c r="LK43" s="8"/>
      <c r="LL43" s="8"/>
      <c r="LM43" s="8"/>
      <c r="LN43" s="8"/>
      <c r="LO43" s="8"/>
      <c r="LP43" s="8"/>
      <c r="LQ43" s="8"/>
      <c r="LR43" s="8"/>
      <c r="LS43" s="8"/>
      <c r="LT43" s="8"/>
      <c r="LU43" s="8"/>
      <c r="LV43" s="8"/>
      <c r="LW43" s="8"/>
      <c r="LX43" s="8"/>
      <c r="LY43" s="8"/>
      <c r="LZ43" s="8"/>
      <c r="MA43" s="8"/>
      <c r="MB43" s="8"/>
      <c r="MC43" s="8"/>
      <c r="MD43" s="8"/>
      <c r="ME43" s="8"/>
      <c r="MF43" s="8"/>
      <c r="MG43" s="8"/>
      <c r="MH43" s="8"/>
      <c r="MI43" s="8"/>
      <c r="MJ43" s="8"/>
      <c r="MK43" s="8"/>
      <c r="ML43" s="8"/>
      <c r="MM43" s="8"/>
      <c r="MN43" s="8"/>
      <c r="MO43" s="8"/>
      <c r="MP43" s="8"/>
      <c r="MQ43" s="8"/>
      <c r="MR43" s="8"/>
      <c r="MS43" s="8"/>
      <c r="MT43" s="8"/>
      <c r="MU43" s="8"/>
      <c r="MV43" s="8"/>
      <c r="MW43" s="8"/>
      <c r="MX43" s="8"/>
      <c r="MY43" s="8"/>
      <c r="MZ43" s="8"/>
      <c r="NA43" s="8"/>
      <c r="NB43" s="8"/>
      <c r="NC43" s="8"/>
      <c r="ND43" s="8"/>
      <c r="NE43" s="8"/>
      <c r="NF43" s="8"/>
      <c r="NG43" s="8"/>
      <c r="NH43" s="8"/>
      <c r="NI43" s="8"/>
      <c r="NJ43" s="8"/>
      <c r="NK43" s="8"/>
      <c r="NL43" s="8"/>
      <c r="NM43" s="8"/>
      <c r="NN43" s="8"/>
      <c r="NO43" s="8"/>
      <c r="NP43" s="8"/>
      <c r="NQ43" s="8"/>
      <c r="NR43" s="8"/>
      <c r="NS43" s="8"/>
      <c r="NT43" s="8"/>
      <c r="NU43" s="8"/>
      <c r="NV43" s="8"/>
      <c r="NW43" s="8"/>
      <c r="NX43" s="8"/>
      <c r="NY43" s="8"/>
      <c r="NZ43" s="8"/>
      <c r="OA43" s="8"/>
      <c r="OB43" s="8"/>
      <c r="OC43" s="8"/>
      <c r="OD43" s="8"/>
      <c r="OE43" s="8"/>
      <c r="OF43" s="8"/>
      <c r="OG43" s="8"/>
      <c r="OH43" s="8"/>
      <c r="OI43" s="8"/>
      <c r="OJ43" s="8"/>
      <c r="OK43" s="8"/>
      <c r="OL43" s="8"/>
      <c r="OM43" s="8"/>
      <c r="ON43" s="8"/>
      <c r="OO43" s="8"/>
      <c r="OP43" s="8"/>
      <c r="OQ43" s="8"/>
      <c r="OR43" s="8"/>
      <c r="OS43" s="8"/>
      <c r="OT43" s="8"/>
      <c r="OU43" s="8"/>
      <c r="OV43" s="8"/>
      <c r="OW43" s="8"/>
      <c r="OX43" s="8"/>
      <c r="OY43" s="8"/>
      <c r="OZ43" s="8"/>
      <c r="PA43" s="8"/>
      <c r="PB43" s="8"/>
      <c r="PC43" s="8"/>
      <c r="PD43" s="8"/>
      <c r="PE43" s="8"/>
      <c r="PF43" s="8"/>
      <c r="PG43" s="8"/>
      <c r="PH43" s="8"/>
      <c r="PI43" s="8"/>
      <c r="PJ43" s="8"/>
      <c r="PK43" s="8"/>
      <c r="PL43" s="8"/>
      <c r="PM43" s="8"/>
      <c r="PN43" s="8"/>
      <c r="PO43" s="8"/>
      <c r="PP43" s="8"/>
      <c r="PQ43" s="8"/>
      <c r="PR43" s="8"/>
      <c r="PS43" s="8"/>
      <c r="PT43" s="8"/>
      <c r="PU43" s="8"/>
      <c r="PV43" s="8"/>
      <c r="PW43" s="8"/>
      <c r="PX43" s="8"/>
      <c r="PY43" s="8"/>
      <c r="PZ43" s="8"/>
      <c r="QA43" s="8"/>
      <c r="QB43" s="8"/>
      <c r="QC43" s="8"/>
      <c r="QD43" s="8"/>
      <c r="QE43" s="8"/>
      <c r="QF43" s="8"/>
      <c r="QG43" s="8"/>
      <c r="QH43" s="8"/>
      <c r="QI43" s="8"/>
      <c r="QJ43" s="8"/>
      <c r="QK43" s="8"/>
      <c r="QL43" s="8"/>
      <c r="QM43" s="8"/>
      <c r="QN43" s="8"/>
      <c r="QO43" s="8"/>
      <c r="QP43" s="8"/>
      <c r="QQ43" s="8"/>
      <c r="QR43" s="8"/>
      <c r="QS43" s="8"/>
      <c r="QT43" s="8"/>
      <c r="QU43" s="8"/>
      <c r="QV43" s="8"/>
      <c r="QW43" s="8"/>
      <c r="QX43" s="8"/>
      <c r="QY43" s="8"/>
      <c r="QZ43" s="8"/>
      <c r="RA43" s="8"/>
      <c r="RB43" s="8"/>
      <c r="RC43" s="8"/>
      <c r="RD43" s="8"/>
      <c r="RE43" s="8"/>
      <c r="RF43" s="8"/>
      <c r="RG43" s="8"/>
      <c r="RH43" s="8"/>
      <c r="RI43" s="8"/>
      <c r="RJ43" s="8"/>
      <c r="RK43" s="8"/>
      <c r="RL43" s="8"/>
      <c r="RM43" s="8"/>
      <c r="RN43" s="8"/>
      <c r="RO43" s="8"/>
      <c r="RP43" s="8"/>
      <c r="RQ43" s="8"/>
      <c r="RR43" s="8"/>
      <c r="RS43" s="8"/>
      <c r="RT43" s="8"/>
      <c r="RU43" s="8"/>
      <c r="RV43" s="8"/>
      <c r="RW43" s="8"/>
      <c r="RX43" s="8"/>
      <c r="RY43" s="8"/>
      <c r="RZ43" s="8"/>
      <c r="SA43" s="8"/>
      <c r="SB43" s="8"/>
      <c r="SC43" s="8"/>
      <c r="SD43" s="8"/>
      <c r="SE43" s="8"/>
      <c r="SF43" s="8"/>
      <c r="SG43" s="8"/>
      <c r="SH43" s="8"/>
      <c r="SI43" s="8"/>
      <c r="SJ43" s="8"/>
      <c r="SK43" s="8"/>
      <c r="SL43" s="8"/>
      <c r="SM43" s="8"/>
      <c r="SN43" s="8"/>
      <c r="SO43" s="8"/>
      <c r="SP43" s="8"/>
      <c r="SQ43" s="8"/>
      <c r="SR43" s="8"/>
      <c r="SS43" s="8"/>
      <c r="ST43" s="8"/>
      <c r="SU43" s="8"/>
      <c r="SV43" s="8"/>
      <c r="SW43" s="8"/>
      <c r="SX43" s="8"/>
      <c r="SY43" s="8"/>
      <c r="SZ43" s="8"/>
      <c r="TA43" s="8"/>
      <c r="TB43" s="8"/>
      <c r="TC43" s="8"/>
      <c r="TD43" s="8"/>
      <c r="TE43" s="8"/>
      <c r="TF43" s="8"/>
      <c r="TG43" s="8"/>
      <c r="TH43" s="8"/>
      <c r="TI43" s="8"/>
      <c r="TJ43" s="8"/>
      <c r="TK43" s="8"/>
      <c r="TL43" s="8"/>
      <c r="TM43" s="8"/>
      <c r="TN43" s="8"/>
      <c r="TO43" s="8"/>
      <c r="TP43" s="8"/>
      <c r="TQ43" s="8"/>
      <c r="TR43" s="8"/>
      <c r="TS43" s="8"/>
      <c r="TT43" s="8"/>
      <c r="TU43" s="8"/>
      <c r="TV43" s="8"/>
      <c r="TW43" s="8"/>
      <c r="TX43" s="8"/>
      <c r="TY43" s="8"/>
      <c r="TZ43" s="8"/>
      <c r="UA43" s="8"/>
      <c r="UB43" s="8"/>
      <c r="UC43" s="8"/>
      <c r="UD43" s="8"/>
      <c r="UE43" s="8"/>
      <c r="UF43" s="8"/>
      <c r="UG43" s="8"/>
      <c r="UH43" s="8"/>
      <c r="UI43" s="8"/>
      <c r="UJ43" s="8"/>
      <c r="UK43" s="8"/>
      <c r="UL43" s="8"/>
      <c r="UM43" s="8"/>
      <c r="UN43" s="8"/>
      <c r="UO43" s="8"/>
      <c r="UP43" s="8"/>
      <c r="UQ43" s="8"/>
      <c r="UR43" s="8"/>
      <c r="US43" s="8"/>
      <c r="UT43" s="8"/>
      <c r="UU43" s="8"/>
      <c r="UV43" s="8"/>
      <c r="UW43" s="8"/>
      <c r="UX43" s="8"/>
      <c r="UY43" s="8"/>
      <c r="UZ43" s="8"/>
      <c r="VA43" s="8"/>
      <c r="VB43" s="8"/>
      <c r="VC43" s="8"/>
      <c r="VD43" s="8"/>
      <c r="VE43" s="8"/>
      <c r="VF43" s="8"/>
      <c r="VG43" s="8"/>
      <c r="VH43" s="8"/>
      <c r="VI43" s="8"/>
      <c r="VJ43" s="8"/>
      <c r="VK43" s="8"/>
      <c r="VL43" s="8"/>
      <c r="VM43" s="8"/>
    </row>
    <row r="44" spans="1:585" s="91" customFormat="1" x14ac:dyDescent="0.25">
      <c r="A44" s="8"/>
      <c r="B44" s="151"/>
      <c r="C44" s="92"/>
      <c r="D44" s="92"/>
      <c r="E44" s="92"/>
      <c r="F44" s="92"/>
      <c r="G44" s="92"/>
      <c r="H44" s="92"/>
      <c r="I44" s="92"/>
      <c r="J44" s="92"/>
      <c r="K44" s="92"/>
      <c r="L44" s="92"/>
      <c r="M44" s="92"/>
      <c r="N44" s="92"/>
      <c r="O44" s="84"/>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8"/>
      <c r="PC44" s="8"/>
      <c r="PD44" s="8"/>
      <c r="PE44" s="8"/>
      <c r="PF44" s="8"/>
      <c r="PG44" s="8"/>
      <c r="PH44" s="8"/>
      <c r="PI44" s="8"/>
      <c r="PJ44" s="8"/>
      <c r="PK44" s="8"/>
      <c r="PL44" s="8"/>
      <c r="PM44" s="8"/>
      <c r="PN44" s="8"/>
      <c r="PO44" s="8"/>
      <c r="PP44" s="8"/>
      <c r="PQ44" s="8"/>
      <c r="PR44" s="8"/>
      <c r="PS44" s="8"/>
      <c r="PT44" s="8"/>
      <c r="PU44" s="8"/>
      <c r="PV44" s="8"/>
      <c r="PW44" s="8"/>
      <c r="PX44" s="8"/>
      <c r="PY44" s="8"/>
      <c r="PZ44" s="8"/>
      <c r="QA44" s="8"/>
      <c r="QB44" s="8"/>
      <c r="QC44" s="8"/>
      <c r="QD44" s="8"/>
      <c r="QE44" s="8"/>
      <c r="QF44" s="8"/>
      <c r="QG44" s="8"/>
      <c r="QH44" s="8"/>
      <c r="QI44" s="8"/>
      <c r="QJ44" s="8"/>
      <c r="QK44" s="8"/>
      <c r="QL44" s="8"/>
      <c r="QM44" s="8"/>
      <c r="QN44" s="8"/>
      <c r="QO44" s="8"/>
      <c r="QP44" s="8"/>
      <c r="QQ44" s="8"/>
      <c r="QR44" s="8"/>
      <c r="QS44" s="8"/>
      <c r="QT44" s="8"/>
      <c r="QU44" s="8"/>
      <c r="QV44" s="8"/>
      <c r="QW44" s="8"/>
      <c r="QX44" s="8"/>
      <c r="QY44" s="8"/>
      <c r="QZ44" s="8"/>
      <c r="RA44" s="8"/>
      <c r="RB44" s="8"/>
      <c r="RC44" s="8"/>
      <c r="RD44" s="8"/>
      <c r="RE44" s="8"/>
      <c r="RF44" s="8"/>
      <c r="RG44" s="8"/>
      <c r="RH44" s="8"/>
      <c r="RI44" s="8"/>
      <c r="RJ44" s="8"/>
      <c r="RK44" s="8"/>
      <c r="RL44" s="8"/>
      <c r="RM44" s="8"/>
      <c r="RN44" s="8"/>
      <c r="RO44" s="8"/>
      <c r="RP44" s="8"/>
      <c r="RQ44" s="8"/>
      <c r="RR44" s="8"/>
      <c r="RS44" s="8"/>
      <c r="RT44" s="8"/>
      <c r="RU44" s="8"/>
      <c r="RV44" s="8"/>
      <c r="RW44" s="8"/>
      <c r="RX44" s="8"/>
      <c r="RY44" s="8"/>
      <c r="RZ44" s="8"/>
      <c r="SA44" s="8"/>
      <c r="SB44" s="8"/>
      <c r="SC44" s="8"/>
      <c r="SD44" s="8"/>
      <c r="SE44" s="8"/>
      <c r="SF44" s="8"/>
      <c r="SG44" s="8"/>
      <c r="SH44" s="8"/>
      <c r="SI44" s="8"/>
      <c r="SJ44" s="8"/>
      <c r="SK44" s="8"/>
      <c r="SL44" s="8"/>
      <c r="SM44" s="8"/>
      <c r="SN44" s="8"/>
      <c r="SO44" s="8"/>
      <c r="SP44" s="8"/>
      <c r="SQ44" s="8"/>
      <c r="SR44" s="8"/>
      <c r="SS44" s="8"/>
      <c r="ST44" s="8"/>
      <c r="SU44" s="8"/>
      <c r="SV44" s="8"/>
      <c r="SW44" s="8"/>
      <c r="SX44" s="8"/>
      <c r="SY44" s="8"/>
      <c r="SZ44" s="8"/>
      <c r="TA44" s="8"/>
      <c r="TB44" s="8"/>
      <c r="TC44" s="8"/>
      <c r="TD44" s="8"/>
      <c r="TE44" s="8"/>
      <c r="TF44" s="8"/>
      <c r="TG44" s="8"/>
      <c r="TH44" s="8"/>
      <c r="TI44" s="8"/>
      <c r="TJ44" s="8"/>
      <c r="TK44" s="8"/>
      <c r="TL44" s="8"/>
      <c r="TM44" s="8"/>
      <c r="TN44" s="8"/>
      <c r="TO44" s="8"/>
      <c r="TP44" s="8"/>
      <c r="TQ44" s="8"/>
      <c r="TR44" s="8"/>
      <c r="TS44" s="8"/>
      <c r="TT44" s="8"/>
      <c r="TU44" s="8"/>
      <c r="TV44" s="8"/>
      <c r="TW44" s="8"/>
      <c r="TX44" s="8"/>
      <c r="TY44" s="8"/>
      <c r="TZ44" s="8"/>
      <c r="UA44" s="8"/>
      <c r="UB44" s="8"/>
      <c r="UC44" s="8"/>
      <c r="UD44" s="8"/>
      <c r="UE44" s="8"/>
      <c r="UF44" s="8"/>
      <c r="UG44" s="8"/>
      <c r="UH44" s="8"/>
      <c r="UI44" s="8"/>
      <c r="UJ44" s="8"/>
      <c r="UK44" s="8"/>
      <c r="UL44" s="8"/>
      <c r="UM44" s="8"/>
      <c r="UN44" s="8"/>
      <c r="UO44" s="8"/>
      <c r="UP44" s="8"/>
      <c r="UQ44" s="8"/>
      <c r="UR44" s="8"/>
      <c r="US44" s="8"/>
      <c r="UT44" s="8"/>
      <c r="UU44" s="8"/>
      <c r="UV44" s="8"/>
      <c r="UW44" s="8"/>
      <c r="UX44" s="8"/>
      <c r="UY44" s="8"/>
      <c r="UZ44" s="8"/>
      <c r="VA44" s="8"/>
      <c r="VB44" s="8"/>
      <c r="VC44" s="8"/>
      <c r="VD44" s="8"/>
      <c r="VE44" s="8"/>
      <c r="VF44" s="8"/>
      <c r="VG44" s="8"/>
      <c r="VH44" s="8"/>
      <c r="VI44" s="8"/>
      <c r="VJ44" s="8"/>
      <c r="VK44" s="8"/>
      <c r="VL44" s="8"/>
      <c r="VM44" s="8"/>
    </row>
    <row r="45" spans="1:585" s="91" customFormat="1" x14ac:dyDescent="0.25">
      <c r="A45" s="8"/>
      <c r="B45" s="151"/>
      <c r="C45" s="92"/>
      <c r="D45" s="92"/>
      <c r="E45" s="92"/>
      <c r="F45" s="92"/>
      <c r="G45" s="92"/>
      <c r="H45" s="92"/>
      <c r="I45" s="92"/>
      <c r="J45" s="92"/>
      <c r="K45" s="92"/>
      <c r="L45" s="92"/>
      <c r="M45" s="92"/>
      <c r="N45" s="92"/>
      <c r="O45" s="84"/>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c r="JA45" s="8"/>
      <c r="JB45" s="8"/>
      <c r="JC45" s="8"/>
      <c r="JD45" s="8"/>
      <c r="JE45" s="8"/>
      <c r="JF45" s="8"/>
      <c r="JG45" s="8"/>
      <c r="JH45" s="8"/>
      <c r="JI45" s="8"/>
      <c r="JJ45" s="8"/>
      <c r="JK45" s="8"/>
      <c r="JL45" s="8"/>
      <c r="JM45" s="8"/>
      <c r="JN45" s="8"/>
      <c r="JO45" s="8"/>
      <c r="JP45" s="8"/>
      <c r="JQ45" s="8"/>
      <c r="JR45" s="8"/>
      <c r="JS45" s="8"/>
      <c r="JT45" s="8"/>
      <c r="JU45" s="8"/>
      <c r="JV45" s="8"/>
      <c r="JW45" s="8"/>
      <c r="JX45" s="8"/>
      <c r="JY45" s="8"/>
      <c r="JZ45" s="8"/>
      <c r="KA45" s="8"/>
      <c r="KB45" s="8"/>
      <c r="KC45" s="8"/>
      <c r="KD45" s="8"/>
      <c r="KE45" s="8"/>
      <c r="KF45" s="8"/>
      <c r="KG45" s="8"/>
      <c r="KH45" s="8"/>
      <c r="KI45" s="8"/>
      <c r="KJ45" s="8"/>
      <c r="KK45" s="8"/>
      <c r="KL45" s="8"/>
      <c r="KM45" s="8"/>
      <c r="KN45" s="8"/>
      <c r="KO45" s="8"/>
      <c r="KP45" s="8"/>
      <c r="KQ45" s="8"/>
      <c r="KR45" s="8"/>
      <c r="KS45" s="8"/>
      <c r="KT45" s="8"/>
      <c r="KU45" s="8"/>
      <c r="KV45" s="8"/>
      <c r="KW45" s="8"/>
      <c r="KX45" s="8"/>
      <c r="KY45" s="8"/>
      <c r="KZ45" s="8"/>
      <c r="LA45" s="8"/>
      <c r="LB45" s="8"/>
      <c r="LC45" s="8"/>
      <c r="LD45" s="8"/>
      <c r="LE45" s="8"/>
      <c r="LF45" s="8"/>
      <c r="LG45" s="8"/>
      <c r="LH45" s="8"/>
      <c r="LI45" s="8"/>
      <c r="LJ45" s="8"/>
      <c r="LK45" s="8"/>
      <c r="LL45" s="8"/>
      <c r="LM45" s="8"/>
      <c r="LN45" s="8"/>
      <c r="LO45" s="8"/>
      <c r="LP45" s="8"/>
      <c r="LQ45" s="8"/>
      <c r="LR45" s="8"/>
      <c r="LS45" s="8"/>
      <c r="LT45" s="8"/>
      <c r="LU45" s="8"/>
      <c r="LV45" s="8"/>
      <c r="LW45" s="8"/>
      <c r="LX45" s="8"/>
      <c r="LY45" s="8"/>
      <c r="LZ45" s="8"/>
      <c r="MA45" s="8"/>
      <c r="MB45" s="8"/>
      <c r="MC45" s="8"/>
      <c r="MD45" s="8"/>
      <c r="ME45" s="8"/>
      <c r="MF45" s="8"/>
      <c r="MG45" s="8"/>
      <c r="MH45" s="8"/>
      <c r="MI45" s="8"/>
      <c r="MJ45" s="8"/>
      <c r="MK45" s="8"/>
      <c r="ML45" s="8"/>
      <c r="MM45" s="8"/>
      <c r="MN45" s="8"/>
      <c r="MO45" s="8"/>
      <c r="MP45" s="8"/>
      <c r="MQ45" s="8"/>
      <c r="MR45" s="8"/>
      <c r="MS45" s="8"/>
      <c r="MT45" s="8"/>
      <c r="MU45" s="8"/>
      <c r="MV45" s="8"/>
      <c r="MW45" s="8"/>
      <c r="MX45" s="8"/>
      <c r="MY45" s="8"/>
      <c r="MZ45" s="8"/>
      <c r="NA45" s="8"/>
      <c r="NB45" s="8"/>
      <c r="NC45" s="8"/>
      <c r="ND45" s="8"/>
      <c r="NE45" s="8"/>
      <c r="NF45" s="8"/>
      <c r="NG45" s="8"/>
      <c r="NH45" s="8"/>
      <c r="NI45" s="8"/>
      <c r="NJ45" s="8"/>
      <c r="NK45" s="8"/>
      <c r="NL45" s="8"/>
      <c r="NM45" s="8"/>
      <c r="NN45" s="8"/>
      <c r="NO45" s="8"/>
      <c r="NP45" s="8"/>
      <c r="NQ45" s="8"/>
      <c r="NR45" s="8"/>
      <c r="NS45" s="8"/>
      <c r="NT45" s="8"/>
      <c r="NU45" s="8"/>
      <c r="NV45" s="8"/>
      <c r="NW45" s="8"/>
      <c r="NX45" s="8"/>
      <c r="NY45" s="8"/>
      <c r="NZ45" s="8"/>
      <c r="OA45" s="8"/>
      <c r="OB45" s="8"/>
      <c r="OC45" s="8"/>
      <c r="OD45" s="8"/>
      <c r="OE45" s="8"/>
      <c r="OF45" s="8"/>
      <c r="OG45" s="8"/>
      <c r="OH45" s="8"/>
      <c r="OI45" s="8"/>
      <c r="OJ45" s="8"/>
      <c r="OK45" s="8"/>
      <c r="OL45" s="8"/>
      <c r="OM45" s="8"/>
      <c r="ON45" s="8"/>
      <c r="OO45" s="8"/>
      <c r="OP45" s="8"/>
      <c r="OQ45" s="8"/>
      <c r="OR45" s="8"/>
      <c r="OS45" s="8"/>
      <c r="OT45" s="8"/>
      <c r="OU45" s="8"/>
      <c r="OV45" s="8"/>
      <c r="OW45" s="8"/>
      <c r="OX45" s="8"/>
      <c r="OY45" s="8"/>
      <c r="OZ45" s="8"/>
      <c r="PA45" s="8"/>
      <c r="PB45" s="8"/>
      <c r="PC45" s="8"/>
      <c r="PD45" s="8"/>
      <c r="PE45" s="8"/>
      <c r="PF45" s="8"/>
      <c r="PG45" s="8"/>
      <c r="PH45" s="8"/>
      <c r="PI45" s="8"/>
      <c r="PJ45" s="8"/>
      <c r="PK45" s="8"/>
      <c r="PL45" s="8"/>
      <c r="PM45" s="8"/>
      <c r="PN45" s="8"/>
      <c r="PO45" s="8"/>
      <c r="PP45" s="8"/>
      <c r="PQ45" s="8"/>
      <c r="PR45" s="8"/>
      <c r="PS45" s="8"/>
      <c r="PT45" s="8"/>
      <c r="PU45" s="8"/>
      <c r="PV45" s="8"/>
      <c r="PW45" s="8"/>
      <c r="PX45" s="8"/>
      <c r="PY45" s="8"/>
      <c r="PZ45" s="8"/>
      <c r="QA45" s="8"/>
      <c r="QB45" s="8"/>
      <c r="QC45" s="8"/>
      <c r="QD45" s="8"/>
      <c r="QE45" s="8"/>
      <c r="QF45" s="8"/>
      <c r="QG45" s="8"/>
      <c r="QH45" s="8"/>
      <c r="QI45" s="8"/>
      <c r="QJ45" s="8"/>
      <c r="QK45" s="8"/>
      <c r="QL45" s="8"/>
      <c r="QM45" s="8"/>
      <c r="QN45" s="8"/>
      <c r="QO45" s="8"/>
      <c r="QP45" s="8"/>
      <c r="QQ45" s="8"/>
      <c r="QR45" s="8"/>
      <c r="QS45" s="8"/>
      <c r="QT45" s="8"/>
      <c r="QU45" s="8"/>
      <c r="QV45" s="8"/>
      <c r="QW45" s="8"/>
      <c r="QX45" s="8"/>
      <c r="QY45" s="8"/>
      <c r="QZ45" s="8"/>
      <c r="RA45" s="8"/>
      <c r="RB45" s="8"/>
      <c r="RC45" s="8"/>
      <c r="RD45" s="8"/>
      <c r="RE45" s="8"/>
      <c r="RF45" s="8"/>
      <c r="RG45" s="8"/>
      <c r="RH45" s="8"/>
      <c r="RI45" s="8"/>
      <c r="RJ45" s="8"/>
      <c r="RK45" s="8"/>
      <c r="RL45" s="8"/>
      <c r="RM45" s="8"/>
      <c r="RN45" s="8"/>
      <c r="RO45" s="8"/>
      <c r="RP45" s="8"/>
      <c r="RQ45" s="8"/>
      <c r="RR45" s="8"/>
      <c r="RS45" s="8"/>
      <c r="RT45" s="8"/>
      <c r="RU45" s="8"/>
      <c r="RV45" s="8"/>
      <c r="RW45" s="8"/>
      <c r="RX45" s="8"/>
      <c r="RY45" s="8"/>
      <c r="RZ45" s="8"/>
      <c r="SA45" s="8"/>
      <c r="SB45" s="8"/>
      <c r="SC45" s="8"/>
      <c r="SD45" s="8"/>
      <c r="SE45" s="8"/>
      <c r="SF45" s="8"/>
      <c r="SG45" s="8"/>
      <c r="SH45" s="8"/>
      <c r="SI45" s="8"/>
      <c r="SJ45" s="8"/>
      <c r="SK45" s="8"/>
      <c r="SL45" s="8"/>
      <c r="SM45" s="8"/>
      <c r="SN45" s="8"/>
      <c r="SO45" s="8"/>
      <c r="SP45" s="8"/>
      <c r="SQ45" s="8"/>
      <c r="SR45" s="8"/>
      <c r="SS45" s="8"/>
      <c r="ST45" s="8"/>
      <c r="SU45" s="8"/>
      <c r="SV45" s="8"/>
      <c r="SW45" s="8"/>
      <c r="SX45" s="8"/>
      <c r="SY45" s="8"/>
      <c r="SZ45" s="8"/>
      <c r="TA45" s="8"/>
      <c r="TB45" s="8"/>
      <c r="TC45" s="8"/>
      <c r="TD45" s="8"/>
      <c r="TE45" s="8"/>
      <c r="TF45" s="8"/>
      <c r="TG45" s="8"/>
      <c r="TH45" s="8"/>
      <c r="TI45" s="8"/>
      <c r="TJ45" s="8"/>
      <c r="TK45" s="8"/>
      <c r="TL45" s="8"/>
      <c r="TM45" s="8"/>
      <c r="TN45" s="8"/>
      <c r="TO45" s="8"/>
      <c r="TP45" s="8"/>
      <c r="TQ45" s="8"/>
      <c r="TR45" s="8"/>
      <c r="TS45" s="8"/>
      <c r="TT45" s="8"/>
      <c r="TU45" s="8"/>
      <c r="TV45" s="8"/>
      <c r="TW45" s="8"/>
      <c r="TX45" s="8"/>
      <c r="TY45" s="8"/>
      <c r="TZ45" s="8"/>
      <c r="UA45" s="8"/>
      <c r="UB45" s="8"/>
      <c r="UC45" s="8"/>
      <c r="UD45" s="8"/>
      <c r="UE45" s="8"/>
      <c r="UF45" s="8"/>
      <c r="UG45" s="8"/>
      <c r="UH45" s="8"/>
      <c r="UI45" s="8"/>
      <c r="UJ45" s="8"/>
      <c r="UK45" s="8"/>
      <c r="UL45" s="8"/>
      <c r="UM45" s="8"/>
      <c r="UN45" s="8"/>
      <c r="UO45" s="8"/>
      <c r="UP45" s="8"/>
      <c r="UQ45" s="8"/>
      <c r="UR45" s="8"/>
      <c r="US45" s="8"/>
      <c r="UT45" s="8"/>
      <c r="UU45" s="8"/>
      <c r="UV45" s="8"/>
      <c r="UW45" s="8"/>
      <c r="UX45" s="8"/>
      <c r="UY45" s="8"/>
      <c r="UZ45" s="8"/>
      <c r="VA45" s="8"/>
      <c r="VB45" s="8"/>
      <c r="VC45" s="8"/>
      <c r="VD45" s="8"/>
      <c r="VE45" s="8"/>
      <c r="VF45" s="8"/>
      <c r="VG45" s="8"/>
      <c r="VH45" s="8"/>
      <c r="VI45" s="8"/>
      <c r="VJ45" s="8"/>
      <c r="VK45" s="8"/>
      <c r="VL45" s="8"/>
      <c r="VM45" s="8"/>
    </row>
    <row r="46" spans="1:585" s="91" customFormat="1" x14ac:dyDescent="0.25">
      <c r="A46" s="8"/>
      <c r="B46" s="151"/>
      <c r="C46" s="92"/>
      <c r="D46" s="92"/>
      <c r="E46" s="92"/>
      <c r="F46" s="92"/>
      <c r="G46" s="92"/>
      <c r="H46" s="92"/>
      <c r="I46" s="92"/>
      <c r="J46" s="92"/>
      <c r="K46" s="92"/>
      <c r="L46" s="92"/>
      <c r="M46" s="92"/>
      <c r="N46" s="92"/>
      <c r="O46" s="84"/>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c r="JA46" s="8"/>
      <c r="JB46" s="8"/>
      <c r="JC46" s="8"/>
      <c r="JD46" s="8"/>
      <c r="JE46" s="8"/>
      <c r="JF46" s="8"/>
      <c r="JG46" s="8"/>
      <c r="JH46" s="8"/>
      <c r="JI46" s="8"/>
      <c r="JJ46" s="8"/>
      <c r="JK46" s="8"/>
      <c r="JL46" s="8"/>
      <c r="JM46" s="8"/>
      <c r="JN46" s="8"/>
      <c r="JO46" s="8"/>
      <c r="JP46" s="8"/>
      <c r="JQ46" s="8"/>
      <c r="JR46" s="8"/>
      <c r="JS46" s="8"/>
      <c r="JT46" s="8"/>
      <c r="JU46" s="8"/>
      <c r="JV46" s="8"/>
      <c r="JW46" s="8"/>
      <c r="JX46" s="8"/>
      <c r="JY46" s="8"/>
      <c r="JZ46" s="8"/>
      <c r="KA46" s="8"/>
      <c r="KB46" s="8"/>
      <c r="KC46" s="8"/>
      <c r="KD46" s="8"/>
      <c r="KE46" s="8"/>
      <c r="KF46" s="8"/>
      <c r="KG46" s="8"/>
      <c r="KH46" s="8"/>
      <c r="KI46" s="8"/>
      <c r="KJ46" s="8"/>
      <c r="KK46" s="8"/>
      <c r="KL46" s="8"/>
      <c r="KM46" s="8"/>
      <c r="KN46" s="8"/>
      <c r="KO46" s="8"/>
      <c r="KP46" s="8"/>
      <c r="KQ46" s="8"/>
      <c r="KR46" s="8"/>
      <c r="KS46" s="8"/>
      <c r="KT46" s="8"/>
      <c r="KU46" s="8"/>
      <c r="KV46" s="8"/>
      <c r="KW46" s="8"/>
      <c r="KX46" s="8"/>
      <c r="KY46" s="8"/>
      <c r="KZ46" s="8"/>
      <c r="LA46" s="8"/>
      <c r="LB46" s="8"/>
      <c r="LC46" s="8"/>
      <c r="LD46" s="8"/>
      <c r="LE46" s="8"/>
      <c r="LF46" s="8"/>
      <c r="LG46" s="8"/>
      <c r="LH46" s="8"/>
      <c r="LI46" s="8"/>
      <c r="LJ46" s="8"/>
      <c r="LK46" s="8"/>
      <c r="LL46" s="8"/>
      <c r="LM46" s="8"/>
      <c r="LN46" s="8"/>
      <c r="LO46" s="8"/>
      <c r="LP46" s="8"/>
      <c r="LQ46" s="8"/>
      <c r="LR46" s="8"/>
      <c r="LS46" s="8"/>
      <c r="LT46" s="8"/>
      <c r="LU46" s="8"/>
      <c r="LV46" s="8"/>
      <c r="LW46" s="8"/>
      <c r="LX46" s="8"/>
      <c r="LY46" s="8"/>
      <c r="LZ46" s="8"/>
      <c r="MA46" s="8"/>
      <c r="MB46" s="8"/>
      <c r="MC46" s="8"/>
      <c r="MD46" s="8"/>
      <c r="ME46" s="8"/>
      <c r="MF46" s="8"/>
      <c r="MG46" s="8"/>
      <c r="MH46" s="8"/>
      <c r="MI46" s="8"/>
      <c r="MJ46" s="8"/>
      <c r="MK46" s="8"/>
      <c r="ML46" s="8"/>
      <c r="MM46" s="8"/>
      <c r="MN46" s="8"/>
      <c r="MO46" s="8"/>
      <c r="MP46" s="8"/>
      <c r="MQ46" s="8"/>
      <c r="MR46" s="8"/>
      <c r="MS46" s="8"/>
      <c r="MT46" s="8"/>
      <c r="MU46" s="8"/>
      <c r="MV46" s="8"/>
      <c r="MW46" s="8"/>
      <c r="MX46" s="8"/>
      <c r="MY46" s="8"/>
      <c r="MZ46" s="8"/>
      <c r="NA46" s="8"/>
      <c r="NB46" s="8"/>
      <c r="NC46" s="8"/>
      <c r="ND46" s="8"/>
      <c r="NE46" s="8"/>
      <c r="NF46" s="8"/>
      <c r="NG46" s="8"/>
      <c r="NH46" s="8"/>
      <c r="NI46" s="8"/>
      <c r="NJ46" s="8"/>
      <c r="NK46" s="8"/>
      <c r="NL46" s="8"/>
      <c r="NM46" s="8"/>
      <c r="NN46" s="8"/>
      <c r="NO46" s="8"/>
      <c r="NP46" s="8"/>
      <c r="NQ46" s="8"/>
      <c r="NR46" s="8"/>
      <c r="NS46" s="8"/>
      <c r="NT46" s="8"/>
      <c r="NU46" s="8"/>
      <c r="NV46" s="8"/>
      <c r="NW46" s="8"/>
      <c r="NX46" s="8"/>
      <c r="NY46" s="8"/>
      <c r="NZ46" s="8"/>
      <c r="OA46" s="8"/>
      <c r="OB46" s="8"/>
      <c r="OC46" s="8"/>
      <c r="OD46" s="8"/>
      <c r="OE46" s="8"/>
      <c r="OF46" s="8"/>
      <c r="OG46" s="8"/>
      <c r="OH46" s="8"/>
      <c r="OI46" s="8"/>
      <c r="OJ46" s="8"/>
      <c r="OK46" s="8"/>
      <c r="OL46" s="8"/>
      <c r="OM46" s="8"/>
      <c r="ON46" s="8"/>
      <c r="OO46" s="8"/>
      <c r="OP46" s="8"/>
      <c r="OQ46" s="8"/>
      <c r="OR46" s="8"/>
      <c r="OS46" s="8"/>
      <c r="OT46" s="8"/>
      <c r="OU46" s="8"/>
      <c r="OV46" s="8"/>
      <c r="OW46" s="8"/>
      <c r="OX46" s="8"/>
      <c r="OY46" s="8"/>
      <c r="OZ46" s="8"/>
      <c r="PA46" s="8"/>
      <c r="PB46" s="8"/>
      <c r="PC46" s="8"/>
      <c r="PD46" s="8"/>
      <c r="PE46" s="8"/>
      <c r="PF46" s="8"/>
      <c r="PG46" s="8"/>
      <c r="PH46" s="8"/>
      <c r="PI46" s="8"/>
      <c r="PJ46" s="8"/>
      <c r="PK46" s="8"/>
      <c r="PL46" s="8"/>
      <c r="PM46" s="8"/>
      <c r="PN46" s="8"/>
      <c r="PO46" s="8"/>
      <c r="PP46" s="8"/>
      <c r="PQ46" s="8"/>
      <c r="PR46" s="8"/>
      <c r="PS46" s="8"/>
      <c r="PT46" s="8"/>
      <c r="PU46" s="8"/>
      <c r="PV46" s="8"/>
      <c r="PW46" s="8"/>
      <c r="PX46" s="8"/>
      <c r="PY46" s="8"/>
      <c r="PZ46" s="8"/>
      <c r="QA46" s="8"/>
      <c r="QB46" s="8"/>
      <c r="QC46" s="8"/>
      <c r="QD46" s="8"/>
      <c r="QE46" s="8"/>
      <c r="QF46" s="8"/>
      <c r="QG46" s="8"/>
      <c r="QH46" s="8"/>
      <c r="QI46" s="8"/>
      <c r="QJ46" s="8"/>
      <c r="QK46" s="8"/>
      <c r="QL46" s="8"/>
      <c r="QM46" s="8"/>
      <c r="QN46" s="8"/>
      <c r="QO46" s="8"/>
      <c r="QP46" s="8"/>
      <c r="QQ46" s="8"/>
      <c r="QR46" s="8"/>
      <c r="QS46" s="8"/>
      <c r="QT46" s="8"/>
      <c r="QU46" s="8"/>
      <c r="QV46" s="8"/>
      <c r="QW46" s="8"/>
      <c r="QX46" s="8"/>
      <c r="QY46" s="8"/>
      <c r="QZ46" s="8"/>
      <c r="RA46" s="8"/>
      <c r="RB46" s="8"/>
      <c r="RC46" s="8"/>
      <c r="RD46" s="8"/>
      <c r="RE46" s="8"/>
      <c r="RF46" s="8"/>
      <c r="RG46" s="8"/>
      <c r="RH46" s="8"/>
      <c r="RI46" s="8"/>
      <c r="RJ46" s="8"/>
      <c r="RK46" s="8"/>
      <c r="RL46" s="8"/>
      <c r="RM46" s="8"/>
      <c r="RN46" s="8"/>
      <c r="RO46" s="8"/>
      <c r="RP46" s="8"/>
      <c r="RQ46" s="8"/>
      <c r="RR46" s="8"/>
      <c r="RS46" s="8"/>
      <c r="RT46" s="8"/>
      <c r="RU46" s="8"/>
      <c r="RV46" s="8"/>
      <c r="RW46" s="8"/>
      <c r="RX46" s="8"/>
      <c r="RY46" s="8"/>
      <c r="RZ46" s="8"/>
      <c r="SA46" s="8"/>
      <c r="SB46" s="8"/>
      <c r="SC46" s="8"/>
      <c r="SD46" s="8"/>
      <c r="SE46" s="8"/>
      <c r="SF46" s="8"/>
      <c r="SG46" s="8"/>
      <c r="SH46" s="8"/>
      <c r="SI46" s="8"/>
      <c r="SJ46" s="8"/>
      <c r="SK46" s="8"/>
      <c r="SL46" s="8"/>
      <c r="SM46" s="8"/>
      <c r="SN46" s="8"/>
      <c r="SO46" s="8"/>
      <c r="SP46" s="8"/>
      <c r="SQ46" s="8"/>
      <c r="SR46" s="8"/>
      <c r="SS46" s="8"/>
      <c r="ST46" s="8"/>
      <c r="SU46" s="8"/>
      <c r="SV46" s="8"/>
      <c r="SW46" s="8"/>
      <c r="SX46" s="8"/>
      <c r="SY46" s="8"/>
      <c r="SZ46" s="8"/>
      <c r="TA46" s="8"/>
      <c r="TB46" s="8"/>
      <c r="TC46" s="8"/>
      <c r="TD46" s="8"/>
      <c r="TE46" s="8"/>
      <c r="TF46" s="8"/>
      <c r="TG46" s="8"/>
      <c r="TH46" s="8"/>
      <c r="TI46" s="8"/>
      <c r="TJ46" s="8"/>
      <c r="TK46" s="8"/>
      <c r="TL46" s="8"/>
      <c r="TM46" s="8"/>
      <c r="TN46" s="8"/>
      <c r="TO46" s="8"/>
      <c r="TP46" s="8"/>
      <c r="TQ46" s="8"/>
      <c r="TR46" s="8"/>
      <c r="TS46" s="8"/>
      <c r="TT46" s="8"/>
      <c r="TU46" s="8"/>
      <c r="TV46" s="8"/>
      <c r="TW46" s="8"/>
      <c r="TX46" s="8"/>
      <c r="TY46" s="8"/>
      <c r="TZ46" s="8"/>
      <c r="UA46" s="8"/>
      <c r="UB46" s="8"/>
      <c r="UC46" s="8"/>
      <c r="UD46" s="8"/>
      <c r="UE46" s="8"/>
      <c r="UF46" s="8"/>
      <c r="UG46" s="8"/>
      <c r="UH46" s="8"/>
      <c r="UI46" s="8"/>
      <c r="UJ46" s="8"/>
      <c r="UK46" s="8"/>
      <c r="UL46" s="8"/>
      <c r="UM46" s="8"/>
      <c r="UN46" s="8"/>
      <c r="UO46" s="8"/>
      <c r="UP46" s="8"/>
      <c r="UQ46" s="8"/>
      <c r="UR46" s="8"/>
      <c r="US46" s="8"/>
      <c r="UT46" s="8"/>
      <c r="UU46" s="8"/>
      <c r="UV46" s="8"/>
      <c r="UW46" s="8"/>
      <c r="UX46" s="8"/>
      <c r="UY46" s="8"/>
      <c r="UZ46" s="8"/>
      <c r="VA46" s="8"/>
      <c r="VB46" s="8"/>
      <c r="VC46" s="8"/>
      <c r="VD46" s="8"/>
      <c r="VE46" s="8"/>
      <c r="VF46" s="8"/>
      <c r="VG46" s="8"/>
      <c r="VH46" s="8"/>
      <c r="VI46" s="8"/>
      <c r="VJ46" s="8"/>
      <c r="VK46" s="8"/>
      <c r="VL46" s="8"/>
      <c r="VM46" s="8"/>
    </row>
    <row r="47" spans="1:585" s="91" customFormat="1" x14ac:dyDescent="0.25">
      <c r="A47" s="8"/>
      <c r="B47" s="151"/>
      <c r="C47" s="92"/>
      <c r="D47" s="92"/>
      <c r="E47" s="92"/>
      <c r="F47" s="92"/>
      <c r="G47" s="92"/>
      <c r="H47" s="92"/>
      <c r="I47" s="92"/>
      <c r="J47" s="92"/>
      <c r="K47" s="92"/>
      <c r="L47" s="92"/>
      <c r="M47" s="92"/>
      <c r="N47" s="92"/>
      <c r="O47" s="84"/>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c r="JA47" s="8"/>
      <c r="JB47" s="8"/>
      <c r="JC47" s="8"/>
      <c r="JD47" s="8"/>
      <c r="JE47" s="8"/>
      <c r="JF47" s="8"/>
      <c r="JG47" s="8"/>
      <c r="JH47" s="8"/>
      <c r="JI47" s="8"/>
      <c r="JJ47" s="8"/>
      <c r="JK47" s="8"/>
      <c r="JL47" s="8"/>
      <c r="JM47" s="8"/>
      <c r="JN47" s="8"/>
      <c r="JO47" s="8"/>
      <c r="JP47" s="8"/>
      <c r="JQ47" s="8"/>
      <c r="JR47" s="8"/>
      <c r="JS47" s="8"/>
      <c r="JT47" s="8"/>
      <c r="JU47" s="8"/>
      <c r="JV47" s="8"/>
      <c r="JW47" s="8"/>
      <c r="JX47" s="8"/>
      <c r="JY47" s="8"/>
      <c r="JZ47" s="8"/>
      <c r="KA47" s="8"/>
      <c r="KB47" s="8"/>
      <c r="KC47" s="8"/>
      <c r="KD47" s="8"/>
      <c r="KE47" s="8"/>
      <c r="KF47" s="8"/>
      <c r="KG47" s="8"/>
      <c r="KH47" s="8"/>
      <c r="KI47" s="8"/>
      <c r="KJ47" s="8"/>
      <c r="KK47" s="8"/>
      <c r="KL47" s="8"/>
      <c r="KM47" s="8"/>
      <c r="KN47" s="8"/>
      <c r="KO47" s="8"/>
      <c r="KP47" s="8"/>
      <c r="KQ47" s="8"/>
      <c r="KR47" s="8"/>
      <c r="KS47" s="8"/>
      <c r="KT47" s="8"/>
      <c r="KU47" s="8"/>
      <c r="KV47" s="8"/>
      <c r="KW47" s="8"/>
      <c r="KX47" s="8"/>
      <c r="KY47" s="8"/>
      <c r="KZ47" s="8"/>
      <c r="LA47" s="8"/>
      <c r="LB47" s="8"/>
      <c r="LC47" s="8"/>
      <c r="LD47" s="8"/>
      <c r="LE47" s="8"/>
      <c r="LF47" s="8"/>
      <c r="LG47" s="8"/>
      <c r="LH47" s="8"/>
      <c r="LI47" s="8"/>
      <c r="LJ47" s="8"/>
      <c r="LK47" s="8"/>
      <c r="LL47" s="8"/>
      <c r="LM47" s="8"/>
      <c r="LN47" s="8"/>
      <c r="LO47" s="8"/>
      <c r="LP47" s="8"/>
      <c r="LQ47" s="8"/>
      <c r="LR47" s="8"/>
      <c r="LS47" s="8"/>
      <c r="LT47" s="8"/>
      <c r="LU47" s="8"/>
      <c r="LV47" s="8"/>
      <c r="LW47" s="8"/>
      <c r="LX47" s="8"/>
      <c r="LY47" s="8"/>
      <c r="LZ47" s="8"/>
      <c r="MA47" s="8"/>
      <c r="MB47" s="8"/>
      <c r="MC47" s="8"/>
      <c r="MD47" s="8"/>
      <c r="ME47" s="8"/>
      <c r="MF47" s="8"/>
      <c r="MG47" s="8"/>
      <c r="MH47" s="8"/>
      <c r="MI47" s="8"/>
      <c r="MJ47" s="8"/>
      <c r="MK47" s="8"/>
      <c r="ML47" s="8"/>
      <c r="MM47" s="8"/>
      <c r="MN47" s="8"/>
      <c r="MO47" s="8"/>
      <c r="MP47" s="8"/>
      <c r="MQ47" s="8"/>
      <c r="MR47" s="8"/>
      <c r="MS47" s="8"/>
      <c r="MT47" s="8"/>
      <c r="MU47" s="8"/>
      <c r="MV47" s="8"/>
      <c r="MW47" s="8"/>
      <c r="MX47" s="8"/>
      <c r="MY47" s="8"/>
      <c r="MZ47" s="8"/>
      <c r="NA47" s="8"/>
      <c r="NB47" s="8"/>
      <c r="NC47" s="8"/>
      <c r="ND47" s="8"/>
      <c r="NE47" s="8"/>
      <c r="NF47" s="8"/>
      <c r="NG47" s="8"/>
      <c r="NH47" s="8"/>
      <c r="NI47" s="8"/>
      <c r="NJ47" s="8"/>
      <c r="NK47" s="8"/>
      <c r="NL47" s="8"/>
      <c r="NM47" s="8"/>
      <c r="NN47" s="8"/>
      <c r="NO47" s="8"/>
      <c r="NP47" s="8"/>
      <c r="NQ47" s="8"/>
      <c r="NR47" s="8"/>
      <c r="NS47" s="8"/>
      <c r="NT47" s="8"/>
      <c r="NU47" s="8"/>
      <c r="NV47" s="8"/>
      <c r="NW47" s="8"/>
      <c r="NX47" s="8"/>
      <c r="NY47" s="8"/>
      <c r="NZ47" s="8"/>
      <c r="OA47" s="8"/>
      <c r="OB47" s="8"/>
      <c r="OC47" s="8"/>
      <c r="OD47" s="8"/>
      <c r="OE47" s="8"/>
      <c r="OF47" s="8"/>
      <c r="OG47" s="8"/>
      <c r="OH47" s="8"/>
      <c r="OI47" s="8"/>
      <c r="OJ47" s="8"/>
      <c r="OK47" s="8"/>
      <c r="OL47" s="8"/>
      <c r="OM47" s="8"/>
      <c r="ON47" s="8"/>
      <c r="OO47" s="8"/>
      <c r="OP47" s="8"/>
      <c r="OQ47" s="8"/>
      <c r="OR47" s="8"/>
      <c r="OS47" s="8"/>
      <c r="OT47" s="8"/>
      <c r="OU47" s="8"/>
      <c r="OV47" s="8"/>
      <c r="OW47" s="8"/>
      <c r="OX47" s="8"/>
      <c r="OY47" s="8"/>
      <c r="OZ47" s="8"/>
      <c r="PA47" s="8"/>
      <c r="PB47" s="8"/>
      <c r="PC47" s="8"/>
      <c r="PD47" s="8"/>
      <c r="PE47" s="8"/>
      <c r="PF47" s="8"/>
      <c r="PG47" s="8"/>
      <c r="PH47" s="8"/>
      <c r="PI47" s="8"/>
      <c r="PJ47" s="8"/>
      <c r="PK47" s="8"/>
      <c r="PL47" s="8"/>
      <c r="PM47" s="8"/>
      <c r="PN47" s="8"/>
      <c r="PO47" s="8"/>
      <c r="PP47" s="8"/>
      <c r="PQ47" s="8"/>
      <c r="PR47" s="8"/>
      <c r="PS47" s="8"/>
      <c r="PT47" s="8"/>
      <c r="PU47" s="8"/>
      <c r="PV47" s="8"/>
      <c r="PW47" s="8"/>
      <c r="PX47" s="8"/>
      <c r="PY47" s="8"/>
      <c r="PZ47" s="8"/>
      <c r="QA47" s="8"/>
      <c r="QB47" s="8"/>
      <c r="QC47" s="8"/>
      <c r="QD47" s="8"/>
      <c r="QE47" s="8"/>
      <c r="QF47" s="8"/>
      <c r="QG47" s="8"/>
      <c r="QH47" s="8"/>
      <c r="QI47" s="8"/>
      <c r="QJ47" s="8"/>
      <c r="QK47" s="8"/>
      <c r="QL47" s="8"/>
      <c r="QM47" s="8"/>
      <c r="QN47" s="8"/>
      <c r="QO47" s="8"/>
      <c r="QP47" s="8"/>
      <c r="QQ47" s="8"/>
      <c r="QR47" s="8"/>
      <c r="QS47" s="8"/>
      <c r="QT47" s="8"/>
      <c r="QU47" s="8"/>
      <c r="QV47" s="8"/>
      <c r="QW47" s="8"/>
      <c r="QX47" s="8"/>
      <c r="QY47" s="8"/>
      <c r="QZ47" s="8"/>
      <c r="RA47" s="8"/>
      <c r="RB47" s="8"/>
      <c r="RC47" s="8"/>
      <c r="RD47" s="8"/>
      <c r="RE47" s="8"/>
      <c r="RF47" s="8"/>
      <c r="RG47" s="8"/>
      <c r="RH47" s="8"/>
      <c r="RI47" s="8"/>
      <c r="RJ47" s="8"/>
      <c r="RK47" s="8"/>
      <c r="RL47" s="8"/>
      <c r="RM47" s="8"/>
      <c r="RN47" s="8"/>
      <c r="RO47" s="8"/>
      <c r="RP47" s="8"/>
      <c r="RQ47" s="8"/>
      <c r="RR47" s="8"/>
      <c r="RS47" s="8"/>
      <c r="RT47" s="8"/>
      <c r="RU47" s="8"/>
      <c r="RV47" s="8"/>
      <c r="RW47" s="8"/>
      <c r="RX47" s="8"/>
      <c r="RY47" s="8"/>
      <c r="RZ47" s="8"/>
      <c r="SA47" s="8"/>
      <c r="SB47" s="8"/>
      <c r="SC47" s="8"/>
      <c r="SD47" s="8"/>
      <c r="SE47" s="8"/>
      <c r="SF47" s="8"/>
      <c r="SG47" s="8"/>
      <c r="SH47" s="8"/>
      <c r="SI47" s="8"/>
      <c r="SJ47" s="8"/>
      <c r="SK47" s="8"/>
      <c r="SL47" s="8"/>
      <c r="SM47" s="8"/>
      <c r="SN47" s="8"/>
      <c r="SO47" s="8"/>
      <c r="SP47" s="8"/>
      <c r="SQ47" s="8"/>
      <c r="SR47" s="8"/>
      <c r="SS47" s="8"/>
      <c r="ST47" s="8"/>
      <c r="SU47" s="8"/>
      <c r="SV47" s="8"/>
      <c r="SW47" s="8"/>
      <c r="SX47" s="8"/>
      <c r="SY47" s="8"/>
      <c r="SZ47" s="8"/>
      <c r="TA47" s="8"/>
      <c r="TB47" s="8"/>
      <c r="TC47" s="8"/>
      <c r="TD47" s="8"/>
      <c r="TE47" s="8"/>
      <c r="TF47" s="8"/>
      <c r="TG47" s="8"/>
      <c r="TH47" s="8"/>
      <c r="TI47" s="8"/>
      <c r="TJ47" s="8"/>
      <c r="TK47" s="8"/>
      <c r="TL47" s="8"/>
      <c r="TM47" s="8"/>
      <c r="TN47" s="8"/>
      <c r="TO47" s="8"/>
      <c r="TP47" s="8"/>
      <c r="TQ47" s="8"/>
      <c r="TR47" s="8"/>
      <c r="TS47" s="8"/>
      <c r="TT47" s="8"/>
      <c r="TU47" s="8"/>
      <c r="TV47" s="8"/>
      <c r="TW47" s="8"/>
      <c r="TX47" s="8"/>
      <c r="TY47" s="8"/>
      <c r="TZ47" s="8"/>
      <c r="UA47" s="8"/>
      <c r="UB47" s="8"/>
      <c r="UC47" s="8"/>
      <c r="UD47" s="8"/>
      <c r="UE47" s="8"/>
      <c r="UF47" s="8"/>
      <c r="UG47" s="8"/>
      <c r="UH47" s="8"/>
      <c r="UI47" s="8"/>
      <c r="UJ47" s="8"/>
      <c r="UK47" s="8"/>
      <c r="UL47" s="8"/>
      <c r="UM47" s="8"/>
      <c r="UN47" s="8"/>
      <c r="UO47" s="8"/>
      <c r="UP47" s="8"/>
      <c r="UQ47" s="8"/>
      <c r="UR47" s="8"/>
      <c r="US47" s="8"/>
      <c r="UT47" s="8"/>
      <c r="UU47" s="8"/>
      <c r="UV47" s="8"/>
      <c r="UW47" s="8"/>
      <c r="UX47" s="8"/>
      <c r="UY47" s="8"/>
      <c r="UZ47" s="8"/>
      <c r="VA47" s="8"/>
      <c r="VB47" s="8"/>
      <c r="VC47" s="8"/>
      <c r="VD47" s="8"/>
      <c r="VE47" s="8"/>
      <c r="VF47" s="8"/>
      <c r="VG47" s="8"/>
      <c r="VH47" s="8"/>
      <c r="VI47" s="8"/>
      <c r="VJ47" s="8"/>
      <c r="VK47" s="8"/>
      <c r="VL47" s="8"/>
      <c r="VM47" s="8"/>
    </row>
    <row r="48" spans="1:585" x14ac:dyDescent="0.25">
      <c r="B48" s="26" t="s">
        <v>55</v>
      </c>
      <c r="C48" s="27">
        <f>SUM(C36:C47)</f>
        <v>0</v>
      </c>
      <c r="D48" s="27">
        <f t="shared" ref="D48:N48" si="6">SUM(D36:D47)</f>
        <v>0</v>
      </c>
      <c r="E48" s="27">
        <f t="shared" si="6"/>
        <v>0</v>
      </c>
      <c r="F48" s="27">
        <f t="shared" si="6"/>
        <v>0</v>
      </c>
      <c r="G48" s="27">
        <f t="shared" si="6"/>
        <v>0</v>
      </c>
      <c r="H48" s="27">
        <f t="shared" si="6"/>
        <v>0</v>
      </c>
      <c r="I48" s="27">
        <f t="shared" si="6"/>
        <v>0</v>
      </c>
      <c r="J48" s="27">
        <f t="shared" si="6"/>
        <v>0</v>
      </c>
      <c r="K48" s="27">
        <f t="shared" si="6"/>
        <v>0</v>
      </c>
      <c r="L48" s="27">
        <f t="shared" si="6"/>
        <v>0</v>
      </c>
      <c r="M48" s="27">
        <f t="shared" si="6"/>
        <v>0</v>
      </c>
      <c r="N48" s="27">
        <f t="shared" si="6"/>
        <v>0</v>
      </c>
    </row>
    <row r="49" spans="1:585" x14ac:dyDescent="0.25">
      <c r="B49" s="26" t="s">
        <v>56</v>
      </c>
      <c r="C49" s="28"/>
      <c r="D49" s="29"/>
      <c r="E49" s="30">
        <f>SUM(C48:E48)</f>
        <v>0</v>
      </c>
      <c r="F49" s="28"/>
      <c r="G49" s="29"/>
      <c r="H49" s="30">
        <f>SUM(F48:H48)</f>
        <v>0</v>
      </c>
      <c r="I49" s="28"/>
      <c r="J49" s="29"/>
      <c r="K49" s="30">
        <f>SUM(I48:K48)</f>
        <v>0</v>
      </c>
      <c r="L49" s="28"/>
      <c r="M49" s="29"/>
      <c r="N49" s="30">
        <f>SUM(L48:N48)</f>
        <v>0</v>
      </c>
      <c r="O49" s="30">
        <f>E49+H49+K49+N49</f>
        <v>0</v>
      </c>
    </row>
    <row r="50" spans="1:585" s="91" customFormat="1" x14ac:dyDescent="0.25">
      <c r="A50" s="8"/>
      <c r="B50" s="24" t="s">
        <v>71</v>
      </c>
      <c r="C50" s="81" t="str">
        <f t="shared" ref="C50:N50" si="7">C35</f>
        <v>Jan</v>
      </c>
      <c r="D50" s="81" t="str">
        <f t="shared" si="7"/>
        <v>Feb</v>
      </c>
      <c r="E50" s="81" t="str">
        <f t="shared" si="7"/>
        <v>Mar</v>
      </c>
      <c r="F50" s="81" t="str">
        <f t="shared" si="7"/>
        <v>Apr</v>
      </c>
      <c r="G50" s="81" t="str">
        <f t="shared" si="7"/>
        <v>May</v>
      </c>
      <c r="H50" s="81" t="str">
        <f t="shared" si="7"/>
        <v>Jun</v>
      </c>
      <c r="I50" s="81" t="str">
        <f t="shared" si="7"/>
        <v>Jul</v>
      </c>
      <c r="J50" s="81" t="str">
        <f t="shared" si="7"/>
        <v>Aug</v>
      </c>
      <c r="K50" s="81" t="str">
        <f t="shared" si="7"/>
        <v>Sep</v>
      </c>
      <c r="L50" s="81" t="str">
        <f t="shared" si="7"/>
        <v>Oct</v>
      </c>
      <c r="M50" s="81" t="str">
        <f t="shared" si="7"/>
        <v>Nov</v>
      </c>
      <c r="N50" s="82" t="str">
        <f t="shared" si="7"/>
        <v>Dec</v>
      </c>
      <c r="O50" s="84"/>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c r="JA50" s="8"/>
      <c r="JB50" s="8"/>
      <c r="JC50" s="8"/>
      <c r="JD50" s="8"/>
      <c r="JE50" s="8"/>
      <c r="JF50" s="8"/>
      <c r="JG50" s="8"/>
      <c r="JH50" s="8"/>
      <c r="JI50" s="8"/>
      <c r="JJ50" s="8"/>
      <c r="JK50" s="8"/>
      <c r="JL50" s="8"/>
      <c r="JM50" s="8"/>
      <c r="JN50" s="8"/>
      <c r="JO50" s="8"/>
      <c r="JP50" s="8"/>
      <c r="JQ50" s="8"/>
      <c r="JR50" s="8"/>
      <c r="JS50" s="8"/>
      <c r="JT50" s="8"/>
      <c r="JU50" s="8"/>
      <c r="JV50" s="8"/>
      <c r="JW50" s="8"/>
      <c r="JX50" s="8"/>
      <c r="JY50" s="8"/>
      <c r="JZ50" s="8"/>
      <c r="KA50" s="8"/>
      <c r="KB50" s="8"/>
      <c r="KC50" s="8"/>
      <c r="KD50" s="8"/>
      <c r="KE50" s="8"/>
      <c r="KF50" s="8"/>
      <c r="KG50" s="8"/>
      <c r="KH50" s="8"/>
      <c r="KI50" s="8"/>
      <c r="KJ50" s="8"/>
      <c r="KK50" s="8"/>
      <c r="KL50" s="8"/>
      <c r="KM50" s="8"/>
      <c r="KN50" s="8"/>
      <c r="KO50" s="8"/>
      <c r="KP50" s="8"/>
      <c r="KQ50" s="8"/>
      <c r="KR50" s="8"/>
      <c r="KS50" s="8"/>
      <c r="KT50" s="8"/>
      <c r="KU50" s="8"/>
      <c r="KV50" s="8"/>
      <c r="KW50" s="8"/>
      <c r="KX50" s="8"/>
      <c r="KY50" s="8"/>
      <c r="KZ50" s="8"/>
      <c r="LA50" s="8"/>
      <c r="LB50" s="8"/>
      <c r="LC50" s="8"/>
      <c r="LD50" s="8"/>
      <c r="LE50" s="8"/>
      <c r="LF50" s="8"/>
      <c r="LG50" s="8"/>
      <c r="LH50" s="8"/>
      <c r="LI50" s="8"/>
      <c r="LJ50" s="8"/>
      <c r="LK50" s="8"/>
      <c r="LL50" s="8"/>
      <c r="LM50" s="8"/>
      <c r="LN50" s="8"/>
      <c r="LO50" s="8"/>
      <c r="LP50" s="8"/>
      <c r="LQ50" s="8"/>
      <c r="LR50" s="8"/>
      <c r="LS50" s="8"/>
      <c r="LT50" s="8"/>
      <c r="LU50" s="8"/>
      <c r="LV50" s="8"/>
      <c r="LW50" s="8"/>
      <c r="LX50" s="8"/>
      <c r="LY50" s="8"/>
      <c r="LZ50" s="8"/>
      <c r="MA50" s="8"/>
      <c r="MB50" s="8"/>
      <c r="MC50" s="8"/>
      <c r="MD50" s="8"/>
      <c r="ME50" s="8"/>
      <c r="MF50" s="8"/>
      <c r="MG50" s="8"/>
      <c r="MH50" s="8"/>
      <c r="MI50" s="8"/>
      <c r="MJ50" s="8"/>
      <c r="MK50" s="8"/>
      <c r="ML50" s="8"/>
      <c r="MM50" s="8"/>
      <c r="MN50" s="8"/>
      <c r="MO50" s="8"/>
      <c r="MP50" s="8"/>
      <c r="MQ50" s="8"/>
      <c r="MR50" s="8"/>
      <c r="MS50" s="8"/>
      <c r="MT50" s="8"/>
      <c r="MU50" s="8"/>
      <c r="MV50" s="8"/>
      <c r="MW50" s="8"/>
      <c r="MX50" s="8"/>
      <c r="MY50" s="8"/>
      <c r="MZ50" s="8"/>
      <c r="NA50" s="8"/>
      <c r="NB50" s="8"/>
      <c r="NC50" s="8"/>
      <c r="ND50" s="8"/>
      <c r="NE50" s="8"/>
      <c r="NF50" s="8"/>
      <c r="NG50" s="8"/>
      <c r="NH50" s="8"/>
      <c r="NI50" s="8"/>
      <c r="NJ50" s="8"/>
      <c r="NK50" s="8"/>
      <c r="NL50" s="8"/>
      <c r="NM50" s="8"/>
      <c r="NN50" s="8"/>
      <c r="NO50" s="8"/>
      <c r="NP50" s="8"/>
      <c r="NQ50" s="8"/>
      <c r="NR50" s="8"/>
      <c r="NS50" s="8"/>
      <c r="NT50" s="8"/>
      <c r="NU50" s="8"/>
      <c r="NV50" s="8"/>
      <c r="NW50" s="8"/>
      <c r="NX50" s="8"/>
      <c r="NY50" s="8"/>
      <c r="NZ50" s="8"/>
      <c r="OA50" s="8"/>
      <c r="OB50" s="8"/>
      <c r="OC50" s="8"/>
      <c r="OD50" s="8"/>
      <c r="OE50" s="8"/>
      <c r="OF50" s="8"/>
      <c r="OG50" s="8"/>
      <c r="OH50" s="8"/>
      <c r="OI50" s="8"/>
      <c r="OJ50" s="8"/>
      <c r="OK50" s="8"/>
      <c r="OL50" s="8"/>
      <c r="OM50" s="8"/>
      <c r="ON50" s="8"/>
      <c r="OO50" s="8"/>
      <c r="OP50" s="8"/>
      <c r="OQ50" s="8"/>
      <c r="OR50" s="8"/>
      <c r="OS50" s="8"/>
      <c r="OT50" s="8"/>
      <c r="OU50" s="8"/>
      <c r="OV50" s="8"/>
      <c r="OW50" s="8"/>
      <c r="OX50" s="8"/>
      <c r="OY50" s="8"/>
      <c r="OZ50" s="8"/>
      <c r="PA50" s="8"/>
      <c r="PB50" s="8"/>
      <c r="PC50" s="8"/>
      <c r="PD50" s="8"/>
      <c r="PE50" s="8"/>
      <c r="PF50" s="8"/>
      <c r="PG50" s="8"/>
      <c r="PH50" s="8"/>
      <c r="PI50" s="8"/>
      <c r="PJ50" s="8"/>
      <c r="PK50" s="8"/>
      <c r="PL50" s="8"/>
      <c r="PM50" s="8"/>
      <c r="PN50" s="8"/>
      <c r="PO50" s="8"/>
      <c r="PP50" s="8"/>
      <c r="PQ50" s="8"/>
      <c r="PR50" s="8"/>
      <c r="PS50" s="8"/>
      <c r="PT50" s="8"/>
      <c r="PU50" s="8"/>
      <c r="PV50" s="8"/>
      <c r="PW50" s="8"/>
      <c r="PX50" s="8"/>
      <c r="PY50" s="8"/>
      <c r="PZ50" s="8"/>
      <c r="QA50" s="8"/>
      <c r="QB50" s="8"/>
      <c r="QC50" s="8"/>
      <c r="QD50" s="8"/>
      <c r="QE50" s="8"/>
      <c r="QF50" s="8"/>
      <c r="QG50" s="8"/>
      <c r="QH50" s="8"/>
      <c r="QI50" s="8"/>
      <c r="QJ50" s="8"/>
      <c r="QK50" s="8"/>
      <c r="QL50" s="8"/>
      <c r="QM50" s="8"/>
      <c r="QN50" s="8"/>
      <c r="QO50" s="8"/>
      <c r="QP50" s="8"/>
      <c r="QQ50" s="8"/>
      <c r="QR50" s="8"/>
      <c r="QS50" s="8"/>
      <c r="QT50" s="8"/>
      <c r="QU50" s="8"/>
      <c r="QV50" s="8"/>
      <c r="QW50" s="8"/>
      <c r="QX50" s="8"/>
      <c r="QY50" s="8"/>
      <c r="QZ50" s="8"/>
      <c r="RA50" s="8"/>
      <c r="RB50" s="8"/>
      <c r="RC50" s="8"/>
      <c r="RD50" s="8"/>
      <c r="RE50" s="8"/>
      <c r="RF50" s="8"/>
      <c r="RG50" s="8"/>
      <c r="RH50" s="8"/>
      <c r="RI50" s="8"/>
      <c r="RJ50" s="8"/>
      <c r="RK50" s="8"/>
      <c r="RL50" s="8"/>
      <c r="RM50" s="8"/>
      <c r="RN50" s="8"/>
      <c r="RO50" s="8"/>
      <c r="RP50" s="8"/>
      <c r="RQ50" s="8"/>
      <c r="RR50" s="8"/>
      <c r="RS50" s="8"/>
      <c r="RT50" s="8"/>
      <c r="RU50" s="8"/>
      <c r="RV50" s="8"/>
      <c r="RW50" s="8"/>
      <c r="RX50" s="8"/>
      <c r="RY50" s="8"/>
      <c r="RZ50" s="8"/>
      <c r="SA50" s="8"/>
      <c r="SB50" s="8"/>
      <c r="SC50" s="8"/>
      <c r="SD50" s="8"/>
      <c r="SE50" s="8"/>
      <c r="SF50" s="8"/>
      <c r="SG50" s="8"/>
      <c r="SH50" s="8"/>
      <c r="SI50" s="8"/>
      <c r="SJ50" s="8"/>
      <c r="SK50" s="8"/>
      <c r="SL50" s="8"/>
      <c r="SM50" s="8"/>
      <c r="SN50" s="8"/>
      <c r="SO50" s="8"/>
      <c r="SP50" s="8"/>
      <c r="SQ50" s="8"/>
      <c r="SR50" s="8"/>
      <c r="SS50" s="8"/>
      <c r="ST50" s="8"/>
      <c r="SU50" s="8"/>
      <c r="SV50" s="8"/>
      <c r="SW50" s="8"/>
      <c r="SX50" s="8"/>
      <c r="SY50" s="8"/>
      <c r="SZ50" s="8"/>
      <c r="TA50" s="8"/>
      <c r="TB50" s="8"/>
      <c r="TC50" s="8"/>
      <c r="TD50" s="8"/>
      <c r="TE50" s="8"/>
      <c r="TF50" s="8"/>
      <c r="TG50" s="8"/>
      <c r="TH50" s="8"/>
      <c r="TI50" s="8"/>
      <c r="TJ50" s="8"/>
      <c r="TK50" s="8"/>
      <c r="TL50" s="8"/>
      <c r="TM50" s="8"/>
      <c r="TN50" s="8"/>
      <c r="TO50" s="8"/>
      <c r="TP50" s="8"/>
      <c r="TQ50" s="8"/>
      <c r="TR50" s="8"/>
      <c r="TS50" s="8"/>
      <c r="TT50" s="8"/>
      <c r="TU50" s="8"/>
      <c r="TV50" s="8"/>
      <c r="TW50" s="8"/>
      <c r="TX50" s="8"/>
      <c r="TY50" s="8"/>
      <c r="TZ50" s="8"/>
      <c r="UA50" s="8"/>
      <c r="UB50" s="8"/>
      <c r="UC50" s="8"/>
      <c r="UD50" s="8"/>
      <c r="UE50" s="8"/>
      <c r="UF50" s="8"/>
      <c r="UG50" s="8"/>
      <c r="UH50" s="8"/>
      <c r="UI50" s="8"/>
      <c r="UJ50" s="8"/>
      <c r="UK50" s="8"/>
      <c r="UL50" s="8"/>
      <c r="UM50" s="8"/>
      <c r="UN50" s="8"/>
      <c r="UO50" s="8"/>
      <c r="UP50" s="8"/>
      <c r="UQ50" s="8"/>
      <c r="UR50" s="8"/>
      <c r="US50" s="8"/>
      <c r="UT50" s="8"/>
      <c r="UU50" s="8"/>
      <c r="UV50" s="8"/>
      <c r="UW50" s="8"/>
      <c r="UX50" s="8"/>
      <c r="UY50" s="8"/>
      <c r="UZ50" s="8"/>
      <c r="VA50" s="8"/>
      <c r="VB50" s="8"/>
      <c r="VC50" s="8"/>
      <c r="VD50" s="8"/>
      <c r="VE50" s="8"/>
      <c r="VF50" s="8"/>
      <c r="VG50" s="8"/>
      <c r="VH50" s="8"/>
      <c r="VI50" s="8"/>
      <c r="VJ50" s="8"/>
      <c r="VK50" s="8"/>
      <c r="VL50" s="8"/>
      <c r="VM50" s="8"/>
    </row>
    <row r="51" spans="1:585" s="91" customFormat="1" x14ac:dyDescent="0.25">
      <c r="A51" s="8"/>
      <c r="B51" s="151"/>
      <c r="C51" s="92"/>
      <c r="D51" s="92"/>
      <c r="E51" s="92"/>
      <c r="F51" s="92"/>
      <c r="G51" s="92"/>
      <c r="H51" s="92"/>
      <c r="I51" s="92"/>
      <c r="J51" s="92"/>
      <c r="K51" s="92"/>
      <c r="L51" s="92"/>
      <c r="M51" s="92"/>
      <c r="N51" s="92"/>
      <c r="O51" s="84"/>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8"/>
      <c r="PC51" s="8"/>
      <c r="PD51" s="8"/>
      <c r="PE51" s="8"/>
      <c r="PF51" s="8"/>
      <c r="PG51" s="8"/>
      <c r="PH51" s="8"/>
      <c r="PI51" s="8"/>
      <c r="PJ51" s="8"/>
      <c r="PK51" s="8"/>
      <c r="PL51" s="8"/>
      <c r="PM51" s="8"/>
      <c r="PN51" s="8"/>
      <c r="PO51" s="8"/>
      <c r="PP51" s="8"/>
      <c r="PQ51" s="8"/>
      <c r="PR51" s="8"/>
      <c r="PS51" s="8"/>
      <c r="PT51" s="8"/>
      <c r="PU51" s="8"/>
      <c r="PV51" s="8"/>
      <c r="PW51" s="8"/>
      <c r="PX51" s="8"/>
      <c r="PY51" s="8"/>
      <c r="PZ51" s="8"/>
      <c r="QA51" s="8"/>
      <c r="QB51" s="8"/>
      <c r="QC51" s="8"/>
      <c r="QD51" s="8"/>
      <c r="QE51" s="8"/>
      <c r="QF51" s="8"/>
      <c r="QG51" s="8"/>
      <c r="QH51" s="8"/>
      <c r="QI51" s="8"/>
      <c r="QJ51" s="8"/>
      <c r="QK51" s="8"/>
      <c r="QL51" s="8"/>
      <c r="QM51" s="8"/>
      <c r="QN51" s="8"/>
      <c r="QO51" s="8"/>
      <c r="QP51" s="8"/>
      <c r="QQ51" s="8"/>
      <c r="QR51" s="8"/>
      <c r="QS51" s="8"/>
      <c r="QT51" s="8"/>
      <c r="QU51" s="8"/>
      <c r="QV51" s="8"/>
      <c r="QW51" s="8"/>
      <c r="QX51" s="8"/>
      <c r="QY51" s="8"/>
      <c r="QZ51" s="8"/>
      <c r="RA51" s="8"/>
      <c r="RB51" s="8"/>
      <c r="RC51" s="8"/>
      <c r="RD51" s="8"/>
      <c r="RE51" s="8"/>
      <c r="RF51" s="8"/>
      <c r="RG51" s="8"/>
      <c r="RH51" s="8"/>
      <c r="RI51" s="8"/>
      <c r="RJ51" s="8"/>
      <c r="RK51" s="8"/>
      <c r="RL51" s="8"/>
      <c r="RM51" s="8"/>
      <c r="RN51" s="8"/>
      <c r="RO51" s="8"/>
      <c r="RP51" s="8"/>
      <c r="RQ51" s="8"/>
      <c r="RR51" s="8"/>
      <c r="RS51" s="8"/>
      <c r="RT51" s="8"/>
      <c r="RU51" s="8"/>
      <c r="RV51" s="8"/>
      <c r="RW51" s="8"/>
      <c r="RX51" s="8"/>
      <c r="RY51" s="8"/>
      <c r="RZ51" s="8"/>
      <c r="SA51" s="8"/>
      <c r="SB51" s="8"/>
      <c r="SC51" s="8"/>
      <c r="SD51" s="8"/>
      <c r="SE51" s="8"/>
      <c r="SF51" s="8"/>
      <c r="SG51" s="8"/>
      <c r="SH51" s="8"/>
      <c r="SI51" s="8"/>
      <c r="SJ51" s="8"/>
      <c r="SK51" s="8"/>
      <c r="SL51" s="8"/>
      <c r="SM51" s="8"/>
      <c r="SN51" s="8"/>
      <c r="SO51" s="8"/>
      <c r="SP51" s="8"/>
      <c r="SQ51" s="8"/>
      <c r="SR51" s="8"/>
      <c r="SS51" s="8"/>
      <c r="ST51" s="8"/>
      <c r="SU51" s="8"/>
      <c r="SV51" s="8"/>
      <c r="SW51" s="8"/>
      <c r="SX51" s="8"/>
      <c r="SY51" s="8"/>
      <c r="SZ51" s="8"/>
      <c r="TA51" s="8"/>
      <c r="TB51" s="8"/>
      <c r="TC51" s="8"/>
      <c r="TD51" s="8"/>
      <c r="TE51" s="8"/>
      <c r="TF51" s="8"/>
      <c r="TG51" s="8"/>
      <c r="TH51" s="8"/>
      <c r="TI51" s="8"/>
      <c r="TJ51" s="8"/>
      <c r="TK51" s="8"/>
      <c r="TL51" s="8"/>
      <c r="TM51" s="8"/>
      <c r="TN51" s="8"/>
      <c r="TO51" s="8"/>
      <c r="TP51" s="8"/>
      <c r="TQ51" s="8"/>
      <c r="TR51" s="8"/>
      <c r="TS51" s="8"/>
      <c r="TT51" s="8"/>
      <c r="TU51" s="8"/>
      <c r="TV51" s="8"/>
      <c r="TW51" s="8"/>
      <c r="TX51" s="8"/>
      <c r="TY51" s="8"/>
      <c r="TZ51" s="8"/>
      <c r="UA51" s="8"/>
      <c r="UB51" s="8"/>
      <c r="UC51" s="8"/>
      <c r="UD51" s="8"/>
      <c r="UE51" s="8"/>
      <c r="UF51" s="8"/>
      <c r="UG51" s="8"/>
      <c r="UH51" s="8"/>
      <c r="UI51" s="8"/>
      <c r="UJ51" s="8"/>
      <c r="UK51" s="8"/>
      <c r="UL51" s="8"/>
      <c r="UM51" s="8"/>
      <c r="UN51" s="8"/>
      <c r="UO51" s="8"/>
      <c r="UP51" s="8"/>
      <c r="UQ51" s="8"/>
      <c r="UR51" s="8"/>
      <c r="US51" s="8"/>
      <c r="UT51" s="8"/>
      <c r="UU51" s="8"/>
      <c r="UV51" s="8"/>
      <c r="UW51" s="8"/>
      <c r="UX51" s="8"/>
      <c r="UY51" s="8"/>
      <c r="UZ51" s="8"/>
      <c r="VA51" s="8"/>
      <c r="VB51" s="8"/>
      <c r="VC51" s="8"/>
      <c r="VD51" s="8"/>
      <c r="VE51" s="8"/>
      <c r="VF51" s="8"/>
      <c r="VG51" s="8"/>
      <c r="VH51" s="8"/>
      <c r="VI51" s="8"/>
      <c r="VJ51" s="8"/>
      <c r="VK51" s="8"/>
      <c r="VL51" s="8"/>
      <c r="VM51" s="8"/>
    </row>
    <row r="52" spans="1:585" s="91" customFormat="1" x14ac:dyDescent="0.25">
      <c r="A52" s="8"/>
      <c r="B52" s="151"/>
      <c r="C52" s="92"/>
      <c r="D52" s="92"/>
      <c r="E52" s="92"/>
      <c r="F52" s="92"/>
      <c r="G52" s="92"/>
      <c r="H52" s="92"/>
      <c r="I52" s="92"/>
      <c r="J52" s="92"/>
      <c r="K52" s="92"/>
      <c r="L52" s="92"/>
      <c r="M52" s="92"/>
      <c r="N52" s="92"/>
      <c r="O52" s="84"/>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c r="IZ52" s="8"/>
      <c r="JA52" s="8"/>
      <c r="JB52" s="8"/>
      <c r="JC52" s="8"/>
      <c r="JD52" s="8"/>
      <c r="JE52" s="8"/>
      <c r="JF52" s="8"/>
      <c r="JG52" s="8"/>
      <c r="JH52" s="8"/>
      <c r="JI52" s="8"/>
      <c r="JJ52" s="8"/>
      <c r="JK52" s="8"/>
      <c r="JL52" s="8"/>
      <c r="JM52" s="8"/>
      <c r="JN52" s="8"/>
      <c r="JO52" s="8"/>
      <c r="JP52" s="8"/>
      <c r="JQ52" s="8"/>
      <c r="JR52" s="8"/>
      <c r="JS52" s="8"/>
      <c r="JT52" s="8"/>
      <c r="JU52" s="8"/>
      <c r="JV52" s="8"/>
      <c r="JW52" s="8"/>
      <c r="JX52" s="8"/>
      <c r="JY52" s="8"/>
      <c r="JZ52" s="8"/>
      <c r="KA52" s="8"/>
      <c r="KB52" s="8"/>
      <c r="KC52" s="8"/>
      <c r="KD52" s="8"/>
      <c r="KE52" s="8"/>
      <c r="KF52" s="8"/>
      <c r="KG52" s="8"/>
      <c r="KH52" s="8"/>
      <c r="KI52" s="8"/>
      <c r="KJ52" s="8"/>
      <c r="KK52" s="8"/>
      <c r="KL52" s="8"/>
      <c r="KM52" s="8"/>
      <c r="KN52" s="8"/>
      <c r="KO52" s="8"/>
      <c r="KP52" s="8"/>
      <c r="KQ52" s="8"/>
      <c r="KR52" s="8"/>
      <c r="KS52" s="8"/>
      <c r="KT52" s="8"/>
      <c r="KU52" s="8"/>
      <c r="KV52" s="8"/>
      <c r="KW52" s="8"/>
      <c r="KX52" s="8"/>
      <c r="KY52" s="8"/>
      <c r="KZ52" s="8"/>
      <c r="LA52" s="8"/>
      <c r="LB52" s="8"/>
      <c r="LC52" s="8"/>
      <c r="LD52" s="8"/>
      <c r="LE52" s="8"/>
      <c r="LF52" s="8"/>
      <c r="LG52" s="8"/>
      <c r="LH52" s="8"/>
      <c r="LI52" s="8"/>
      <c r="LJ52" s="8"/>
      <c r="LK52" s="8"/>
      <c r="LL52" s="8"/>
      <c r="LM52" s="8"/>
      <c r="LN52" s="8"/>
      <c r="LO52" s="8"/>
      <c r="LP52" s="8"/>
      <c r="LQ52" s="8"/>
      <c r="LR52" s="8"/>
      <c r="LS52" s="8"/>
      <c r="LT52" s="8"/>
      <c r="LU52" s="8"/>
      <c r="LV52" s="8"/>
      <c r="LW52" s="8"/>
      <c r="LX52" s="8"/>
      <c r="LY52" s="8"/>
      <c r="LZ52" s="8"/>
      <c r="MA52" s="8"/>
      <c r="MB52" s="8"/>
      <c r="MC52" s="8"/>
      <c r="MD52" s="8"/>
      <c r="ME52" s="8"/>
      <c r="MF52" s="8"/>
      <c r="MG52" s="8"/>
      <c r="MH52" s="8"/>
      <c r="MI52" s="8"/>
      <c r="MJ52" s="8"/>
      <c r="MK52" s="8"/>
      <c r="ML52" s="8"/>
      <c r="MM52" s="8"/>
      <c r="MN52" s="8"/>
      <c r="MO52" s="8"/>
      <c r="MP52" s="8"/>
      <c r="MQ52" s="8"/>
      <c r="MR52" s="8"/>
      <c r="MS52" s="8"/>
      <c r="MT52" s="8"/>
      <c r="MU52" s="8"/>
      <c r="MV52" s="8"/>
      <c r="MW52" s="8"/>
      <c r="MX52" s="8"/>
      <c r="MY52" s="8"/>
      <c r="MZ52" s="8"/>
      <c r="NA52" s="8"/>
      <c r="NB52" s="8"/>
      <c r="NC52" s="8"/>
      <c r="ND52" s="8"/>
      <c r="NE52" s="8"/>
      <c r="NF52" s="8"/>
      <c r="NG52" s="8"/>
      <c r="NH52" s="8"/>
      <c r="NI52" s="8"/>
      <c r="NJ52" s="8"/>
      <c r="NK52" s="8"/>
      <c r="NL52" s="8"/>
      <c r="NM52" s="8"/>
      <c r="NN52" s="8"/>
      <c r="NO52" s="8"/>
      <c r="NP52" s="8"/>
      <c r="NQ52" s="8"/>
      <c r="NR52" s="8"/>
      <c r="NS52" s="8"/>
      <c r="NT52" s="8"/>
      <c r="NU52" s="8"/>
      <c r="NV52" s="8"/>
      <c r="NW52" s="8"/>
      <c r="NX52" s="8"/>
      <c r="NY52" s="8"/>
      <c r="NZ52" s="8"/>
      <c r="OA52" s="8"/>
      <c r="OB52" s="8"/>
      <c r="OC52" s="8"/>
      <c r="OD52" s="8"/>
      <c r="OE52" s="8"/>
      <c r="OF52" s="8"/>
      <c r="OG52" s="8"/>
      <c r="OH52" s="8"/>
      <c r="OI52" s="8"/>
      <c r="OJ52" s="8"/>
      <c r="OK52" s="8"/>
      <c r="OL52" s="8"/>
      <c r="OM52" s="8"/>
      <c r="ON52" s="8"/>
      <c r="OO52" s="8"/>
      <c r="OP52" s="8"/>
      <c r="OQ52" s="8"/>
      <c r="OR52" s="8"/>
      <c r="OS52" s="8"/>
      <c r="OT52" s="8"/>
      <c r="OU52" s="8"/>
      <c r="OV52" s="8"/>
      <c r="OW52" s="8"/>
      <c r="OX52" s="8"/>
      <c r="OY52" s="8"/>
      <c r="OZ52" s="8"/>
      <c r="PA52" s="8"/>
      <c r="PB52" s="8"/>
      <c r="PC52" s="8"/>
      <c r="PD52" s="8"/>
      <c r="PE52" s="8"/>
      <c r="PF52" s="8"/>
      <c r="PG52" s="8"/>
      <c r="PH52" s="8"/>
      <c r="PI52" s="8"/>
      <c r="PJ52" s="8"/>
      <c r="PK52" s="8"/>
      <c r="PL52" s="8"/>
      <c r="PM52" s="8"/>
      <c r="PN52" s="8"/>
      <c r="PO52" s="8"/>
      <c r="PP52" s="8"/>
      <c r="PQ52" s="8"/>
      <c r="PR52" s="8"/>
      <c r="PS52" s="8"/>
      <c r="PT52" s="8"/>
      <c r="PU52" s="8"/>
      <c r="PV52" s="8"/>
      <c r="PW52" s="8"/>
      <c r="PX52" s="8"/>
      <c r="PY52" s="8"/>
      <c r="PZ52" s="8"/>
      <c r="QA52" s="8"/>
      <c r="QB52" s="8"/>
      <c r="QC52" s="8"/>
      <c r="QD52" s="8"/>
      <c r="QE52" s="8"/>
      <c r="QF52" s="8"/>
      <c r="QG52" s="8"/>
      <c r="QH52" s="8"/>
      <c r="QI52" s="8"/>
      <c r="QJ52" s="8"/>
      <c r="QK52" s="8"/>
      <c r="QL52" s="8"/>
      <c r="QM52" s="8"/>
      <c r="QN52" s="8"/>
      <c r="QO52" s="8"/>
      <c r="QP52" s="8"/>
      <c r="QQ52" s="8"/>
      <c r="QR52" s="8"/>
      <c r="QS52" s="8"/>
      <c r="QT52" s="8"/>
      <c r="QU52" s="8"/>
      <c r="QV52" s="8"/>
      <c r="QW52" s="8"/>
      <c r="QX52" s="8"/>
      <c r="QY52" s="8"/>
      <c r="QZ52" s="8"/>
      <c r="RA52" s="8"/>
      <c r="RB52" s="8"/>
      <c r="RC52" s="8"/>
      <c r="RD52" s="8"/>
      <c r="RE52" s="8"/>
      <c r="RF52" s="8"/>
      <c r="RG52" s="8"/>
      <c r="RH52" s="8"/>
      <c r="RI52" s="8"/>
      <c r="RJ52" s="8"/>
      <c r="RK52" s="8"/>
      <c r="RL52" s="8"/>
      <c r="RM52" s="8"/>
      <c r="RN52" s="8"/>
      <c r="RO52" s="8"/>
      <c r="RP52" s="8"/>
      <c r="RQ52" s="8"/>
      <c r="RR52" s="8"/>
      <c r="RS52" s="8"/>
      <c r="RT52" s="8"/>
      <c r="RU52" s="8"/>
      <c r="RV52" s="8"/>
      <c r="RW52" s="8"/>
      <c r="RX52" s="8"/>
      <c r="RY52" s="8"/>
      <c r="RZ52" s="8"/>
      <c r="SA52" s="8"/>
      <c r="SB52" s="8"/>
      <c r="SC52" s="8"/>
      <c r="SD52" s="8"/>
      <c r="SE52" s="8"/>
      <c r="SF52" s="8"/>
      <c r="SG52" s="8"/>
      <c r="SH52" s="8"/>
      <c r="SI52" s="8"/>
      <c r="SJ52" s="8"/>
      <c r="SK52" s="8"/>
      <c r="SL52" s="8"/>
      <c r="SM52" s="8"/>
      <c r="SN52" s="8"/>
      <c r="SO52" s="8"/>
      <c r="SP52" s="8"/>
      <c r="SQ52" s="8"/>
      <c r="SR52" s="8"/>
      <c r="SS52" s="8"/>
      <c r="ST52" s="8"/>
      <c r="SU52" s="8"/>
      <c r="SV52" s="8"/>
      <c r="SW52" s="8"/>
      <c r="SX52" s="8"/>
      <c r="SY52" s="8"/>
      <c r="SZ52" s="8"/>
      <c r="TA52" s="8"/>
      <c r="TB52" s="8"/>
      <c r="TC52" s="8"/>
      <c r="TD52" s="8"/>
      <c r="TE52" s="8"/>
      <c r="TF52" s="8"/>
      <c r="TG52" s="8"/>
      <c r="TH52" s="8"/>
      <c r="TI52" s="8"/>
      <c r="TJ52" s="8"/>
      <c r="TK52" s="8"/>
      <c r="TL52" s="8"/>
      <c r="TM52" s="8"/>
      <c r="TN52" s="8"/>
      <c r="TO52" s="8"/>
      <c r="TP52" s="8"/>
      <c r="TQ52" s="8"/>
      <c r="TR52" s="8"/>
      <c r="TS52" s="8"/>
      <c r="TT52" s="8"/>
      <c r="TU52" s="8"/>
      <c r="TV52" s="8"/>
      <c r="TW52" s="8"/>
      <c r="TX52" s="8"/>
      <c r="TY52" s="8"/>
      <c r="TZ52" s="8"/>
      <c r="UA52" s="8"/>
      <c r="UB52" s="8"/>
      <c r="UC52" s="8"/>
      <c r="UD52" s="8"/>
      <c r="UE52" s="8"/>
      <c r="UF52" s="8"/>
      <c r="UG52" s="8"/>
      <c r="UH52" s="8"/>
      <c r="UI52" s="8"/>
      <c r="UJ52" s="8"/>
      <c r="UK52" s="8"/>
      <c r="UL52" s="8"/>
      <c r="UM52" s="8"/>
      <c r="UN52" s="8"/>
      <c r="UO52" s="8"/>
      <c r="UP52" s="8"/>
      <c r="UQ52" s="8"/>
      <c r="UR52" s="8"/>
      <c r="US52" s="8"/>
      <c r="UT52" s="8"/>
      <c r="UU52" s="8"/>
      <c r="UV52" s="8"/>
      <c r="UW52" s="8"/>
      <c r="UX52" s="8"/>
      <c r="UY52" s="8"/>
      <c r="UZ52" s="8"/>
      <c r="VA52" s="8"/>
      <c r="VB52" s="8"/>
      <c r="VC52" s="8"/>
      <c r="VD52" s="8"/>
      <c r="VE52" s="8"/>
      <c r="VF52" s="8"/>
      <c r="VG52" s="8"/>
      <c r="VH52" s="8"/>
      <c r="VI52" s="8"/>
      <c r="VJ52" s="8"/>
      <c r="VK52" s="8"/>
      <c r="VL52" s="8"/>
      <c r="VM52" s="8"/>
    </row>
    <row r="53" spans="1:585" s="91" customFormat="1" x14ac:dyDescent="0.25">
      <c r="A53" s="8"/>
      <c r="B53" s="151"/>
      <c r="C53" s="92"/>
      <c r="D53" s="92"/>
      <c r="E53" s="92"/>
      <c r="F53" s="92"/>
      <c r="G53" s="92"/>
      <c r="H53" s="92"/>
      <c r="I53" s="92"/>
      <c r="J53" s="92"/>
      <c r="K53" s="92"/>
      <c r="L53" s="92"/>
      <c r="M53" s="92"/>
      <c r="N53" s="92"/>
      <c r="O53" s="84"/>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c r="JA53" s="8"/>
      <c r="JB53" s="8"/>
      <c r="JC53" s="8"/>
      <c r="JD53" s="8"/>
      <c r="JE53" s="8"/>
      <c r="JF53" s="8"/>
      <c r="JG53" s="8"/>
      <c r="JH53" s="8"/>
      <c r="JI53" s="8"/>
      <c r="JJ53" s="8"/>
      <c r="JK53" s="8"/>
      <c r="JL53" s="8"/>
      <c r="JM53" s="8"/>
      <c r="JN53" s="8"/>
      <c r="JO53" s="8"/>
      <c r="JP53" s="8"/>
      <c r="JQ53" s="8"/>
      <c r="JR53" s="8"/>
      <c r="JS53" s="8"/>
      <c r="JT53" s="8"/>
      <c r="JU53" s="8"/>
      <c r="JV53" s="8"/>
      <c r="JW53" s="8"/>
      <c r="JX53" s="8"/>
      <c r="JY53" s="8"/>
      <c r="JZ53" s="8"/>
      <c r="KA53" s="8"/>
      <c r="KB53" s="8"/>
      <c r="KC53" s="8"/>
      <c r="KD53" s="8"/>
      <c r="KE53" s="8"/>
      <c r="KF53" s="8"/>
      <c r="KG53" s="8"/>
      <c r="KH53" s="8"/>
      <c r="KI53" s="8"/>
      <c r="KJ53" s="8"/>
      <c r="KK53" s="8"/>
      <c r="KL53" s="8"/>
      <c r="KM53" s="8"/>
      <c r="KN53" s="8"/>
      <c r="KO53" s="8"/>
      <c r="KP53" s="8"/>
      <c r="KQ53" s="8"/>
      <c r="KR53" s="8"/>
      <c r="KS53" s="8"/>
      <c r="KT53" s="8"/>
      <c r="KU53" s="8"/>
      <c r="KV53" s="8"/>
      <c r="KW53" s="8"/>
      <c r="KX53" s="8"/>
      <c r="KY53" s="8"/>
      <c r="KZ53" s="8"/>
      <c r="LA53" s="8"/>
      <c r="LB53" s="8"/>
      <c r="LC53" s="8"/>
      <c r="LD53" s="8"/>
      <c r="LE53" s="8"/>
      <c r="LF53" s="8"/>
      <c r="LG53" s="8"/>
      <c r="LH53" s="8"/>
      <c r="LI53" s="8"/>
      <c r="LJ53" s="8"/>
      <c r="LK53" s="8"/>
      <c r="LL53" s="8"/>
      <c r="LM53" s="8"/>
      <c r="LN53" s="8"/>
      <c r="LO53" s="8"/>
      <c r="LP53" s="8"/>
      <c r="LQ53" s="8"/>
      <c r="LR53" s="8"/>
      <c r="LS53" s="8"/>
      <c r="LT53" s="8"/>
      <c r="LU53" s="8"/>
      <c r="LV53" s="8"/>
      <c r="LW53" s="8"/>
      <c r="LX53" s="8"/>
      <c r="LY53" s="8"/>
      <c r="LZ53" s="8"/>
      <c r="MA53" s="8"/>
      <c r="MB53" s="8"/>
      <c r="MC53" s="8"/>
      <c r="MD53" s="8"/>
      <c r="ME53" s="8"/>
      <c r="MF53" s="8"/>
      <c r="MG53" s="8"/>
      <c r="MH53" s="8"/>
      <c r="MI53" s="8"/>
      <c r="MJ53" s="8"/>
      <c r="MK53" s="8"/>
      <c r="ML53" s="8"/>
      <c r="MM53" s="8"/>
      <c r="MN53" s="8"/>
      <c r="MO53" s="8"/>
      <c r="MP53" s="8"/>
      <c r="MQ53" s="8"/>
      <c r="MR53" s="8"/>
      <c r="MS53" s="8"/>
      <c r="MT53" s="8"/>
      <c r="MU53" s="8"/>
      <c r="MV53" s="8"/>
      <c r="MW53" s="8"/>
      <c r="MX53" s="8"/>
      <c r="MY53" s="8"/>
      <c r="MZ53" s="8"/>
      <c r="NA53" s="8"/>
      <c r="NB53" s="8"/>
      <c r="NC53" s="8"/>
      <c r="ND53" s="8"/>
      <c r="NE53" s="8"/>
      <c r="NF53" s="8"/>
      <c r="NG53" s="8"/>
      <c r="NH53" s="8"/>
      <c r="NI53" s="8"/>
      <c r="NJ53" s="8"/>
      <c r="NK53" s="8"/>
      <c r="NL53" s="8"/>
      <c r="NM53" s="8"/>
      <c r="NN53" s="8"/>
      <c r="NO53" s="8"/>
      <c r="NP53" s="8"/>
      <c r="NQ53" s="8"/>
      <c r="NR53" s="8"/>
      <c r="NS53" s="8"/>
      <c r="NT53" s="8"/>
      <c r="NU53" s="8"/>
      <c r="NV53" s="8"/>
      <c r="NW53" s="8"/>
      <c r="NX53" s="8"/>
      <c r="NY53" s="8"/>
      <c r="NZ53" s="8"/>
      <c r="OA53" s="8"/>
      <c r="OB53" s="8"/>
      <c r="OC53" s="8"/>
      <c r="OD53" s="8"/>
      <c r="OE53" s="8"/>
      <c r="OF53" s="8"/>
      <c r="OG53" s="8"/>
      <c r="OH53" s="8"/>
      <c r="OI53" s="8"/>
      <c r="OJ53" s="8"/>
      <c r="OK53" s="8"/>
      <c r="OL53" s="8"/>
      <c r="OM53" s="8"/>
      <c r="ON53" s="8"/>
      <c r="OO53" s="8"/>
      <c r="OP53" s="8"/>
      <c r="OQ53" s="8"/>
      <c r="OR53" s="8"/>
      <c r="OS53" s="8"/>
      <c r="OT53" s="8"/>
      <c r="OU53" s="8"/>
      <c r="OV53" s="8"/>
      <c r="OW53" s="8"/>
      <c r="OX53" s="8"/>
      <c r="OY53" s="8"/>
      <c r="OZ53" s="8"/>
      <c r="PA53" s="8"/>
      <c r="PB53" s="8"/>
      <c r="PC53" s="8"/>
      <c r="PD53" s="8"/>
      <c r="PE53" s="8"/>
      <c r="PF53" s="8"/>
      <c r="PG53" s="8"/>
      <c r="PH53" s="8"/>
      <c r="PI53" s="8"/>
      <c r="PJ53" s="8"/>
      <c r="PK53" s="8"/>
      <c r="PL53" s="8"/>
      <c r="PM53" s="8"/>
      <c r="PN53" s="8"/>
      <c r="PO53" s="8"/>
      <c r="PP53" s="8"/>
      <c r="PQ53" s="8"/>
      <c r="PR53" s="8"/>
      <c r="PS53" s="8"/>
      <c r="PT53" s="8"/>
      <c r="PU53" s="8"/>
      <c r="PV53" s="8"/>
      <c r="PW53" s="8"/>
      <c r="PX53" s="8"/>
      <c r="PY53" s="8"/>
      <c r="PZ53" s="8"/>
      <c r="QA53" s="8"/>
      <c r="QB53" s="8"/>
      <c r="QC53" s="8"/>
      <c r="QD53" s="8"/>
      <c r="QE53" s="8"/>
      <c r="QF53" s="8"/>
      <c r="QG53" s="8"/>
      <c r="QH53" s="8"/>
      <c r="QI53" s="8"/>
      <c r="QJ53" s="8"/>
      <c r="QK53" s="8"/>
      <c r="QL53" s="8"/>
      <c r="QM53" s="8"/>
      <c r="QN53" s="8"/>
      <c r="QO53" s="8"/>
      <c r="QP53" s="8"/>
      <c r="QQ53" s="8"/>
      <c r="QR53" s="8"/>
      <c r="QS53" s="8"/>
      <c r="QT53" s="8"/>
      <c r="QU53" s="8"/>
      <c r="QV53" s="8"/>
      <c r="QW53" s="8"/>
      <c r="QX53" s="8"/>
      <c r="QY53" s="8"/>
      <c r="QZ53" s="8"/>
      <c r="RA53" s="8"/>
      <c r="RB53" s="8"/>
      <c r="RC53" s="8"/>
      <c r="RD53" s="8"/>
      <c r="RE53" s="8"/>
      <c r="RF53" s="8"/>
      <c r="RG53" s="8"/>
      <c r="RH53" s="8"/>
      <c r="RI53" s="8"/>
      <c r="RJ53" s="8"/>
      <c r="RK53" s="8"/>
      <c r="RL53" s="8"/>
      <c r="RM53" s="8"/>
      <c r="RN53" s="8"/>
      <c r="RO53" s="8"/>
      <c r="RP53" s="8"/>
      <c r="RQ53" s="8"/>
      <c r="RR53" s="8"/>
      <c r="RS53" s="8"/>
      <c r="RT53" s="8"/>
      <c r="RU53" s="8"/>
      <c r="RV53" s="8"/>
      <c r="RW53" s="8"/>
      <c r="RX53" s="8"/>
      <c r="RY53" s="8"/>
      <c r="RZ53" s="8"/>
      <c r="SA53" s="8"/>
      <c r="SB53" s="8"/>
      <c r="SC53" s="8"/>
      <c r="SD53" s="8"/>
      <c r="SE53" s="8"/>
      <c r="SF53" s="8"/>
      <c r="SG53" s="8"/>
      <c r="SH53" s="8"/>
      <c r="SI53" s="8"/>
      <c r="SJ53" s="8"/>
      <c r="SK53" s="8"/>
      <c r="SL53" s="8"/>
      <c r="SM53" s="8"/>
      <c r="SN53" s="8"/>
      <c r="SO53" s="8"/>
      <c r="SP53" s="8"/>
      <c r="SQ53" s="8"/>
      <c r="SR53" s="8"/>
      <c r="SS53" s="8"/>
      <c r="ST53" s="8"/>
      <c r="SU53" s="8"/>
      <c r="SV53" s="8"/>
      <c r="SW53" s="8"/>
      <c r="SX53" s="8"/>
      <c r="SY53" s="8"/>
      <c r="SZ53" s="8"/>
      <c r="TA53" s="8"/>
      <c r="TB53" s="8"/>
      <c r="TC53" s="8"/>
      <c r="TD53" s="8"/>
      <c r="TE53" s="8"/>
      <c r="TF53" s="8"/>
      <c r="TG53" s="8"/>
      <c r="TH53" s="8"/>
      <c r="TI53" s="8"/>
      <c r="TJ53" s="8"/>
      <c r="TK53" s="8"/>
      <c r="TL53" s="8"/>
      <c r="TM53" s="8"/>
      <c r="TN53" s="8"/>
      <c r="TO53" s="8"/>
      <c r="TP53" s="8"/>
      <c r="TQ53" s="8"/>
      <c r="TR53" s="8"/>
      <c r="TS53" s="8"/>
      <c r="TT53" s="8"/>
      <c r="TU53" s="8"/>
      <c r="TV53" s="8"/>
      <c r="TW53" s="8"/>
      <c r="TX53" s="8"/>
      <c r="TY53" s="8"/>
      <c r="TZ53" s="8"/>
      <c r="UA53" s="8"/>
      <c r="UB53" s="8"/>
      <c r="UC53" s="8"/>
      <c r="UD53" s="8"/>
      <c r="UE53" s="8"/>
      <c r="UF53" s="8"/>
      <c r="UG53" s="8"/>
      <c r="UH53" s="8"/>
      <c r="UI53" s="8"/>
      <c r="UJ53" s="8"/>
      <c r="UK53" s="8"/>
      <c r="UL53" s="8"/>
      <c r="UM53" s="8"/>
      <c r="UN53" s="8"/>
      <c r="UO53" s="8"/>
      <c r="UP53" s="8"/>
      <c r="UQ53" s="8"/>
      <c r="UR53" s="8"/>
      <c r="US53" s="8"/>
      <c r="UT53" s="8"/>
      <c r="UU53" s="8"/>
      <c r="UV53" s="8"/>
      <c r="UW53" s="8"/>
      <c r="UX53" s="8"/>
      <c r="UY53" s="8"/>
      <c r="UZ53" s="8"/>
      <c r="VA53" s="8"/>
      <c r="VB53" s="8"/>
      <c r="VC53" s="8"/>
      <c r="VD53" s="8"/>
      <c r="VE53" s="8"/>
      <c r="VF53" s="8"/>
      <c r="VG53" s="8"/>
      <c r="VH53" s="8"/>
      <c r="VI53" s="8"/>
      <c r="VJ53" s="8"/>
      <c r="VK53" s="8"/>
      <c r="VL53" s="8"/>
      <c r="VM53" s="8"/>
    </row>
    <row r="54" spans="1:585" s="91" customFormat="1" x14ac:dyDescent="0.25">
      <c r="A54" s="8"/>
      <c r="B54" s="151"/>
      <c r="C54" s="92"/>
      <c r="D54" s="92"/>
      <c r="E54" s="92"/>
      <c r="F54" s="92"/>
      <c r="G54" s="92"/>
      <c r="H54" s="92"/>
      <c r="I54" s="92"/>
      <c r="J54" s="92"/>
      <c r="K54" s="92"/>
      <c r="L54" s="92"/>
      <c r="M54" s="92"/>
      <c r="N54" s="92"/>
      <c r="O54" s="84"/>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c r="IY54" s="8"/>
      <c r="IZ54" s="8"/>
      <c r="JA54" s="8"/>
      <c r="JB54" s="8"/>
      <c r="JC54" s="8"/>
      <c r="JD54" s="8"/>
      <c r="JE54" s="8"/>
      <c r="JF54" s="8"/>
      <c r="JG54" s="8"/>
      <c r="JH54" s="8"/>
      <c r="JI54" s="8"/>
      <c r="JJ54" s="8"/>
      <c r="JK54" s="8"/>
      <c r="JL54" s="8"/>
      <c r="JM54" s="8"/>
      <c r="JN54" s="8"/>
      <c r="JO54" s="8"/>
      <c r="JP54" s="8"/>
      <c r="JQ54" s="8"/>
      <c r="JR54" s="8"/>
      <c r="JS54" s="8"/>
      <c r="JT54" s="8"/>
      <c r="JU54" s="8"/>
      <c r="JV54" s="8"/>
      <c r="JW54" s="8"/>
      <c r="JX54" s="8"/>
      <c r="JY54" s="8"/>
      <c r="JZ54" s="8"/>
      <c r="KA54" s="8"/>
      <c r="KB54" s="8"/>
      <c r="KC54" s="8"/>
      <c r="KD54" s="8"/>
      <c r="KE54" s="8"/>
      <c r="KF54" s="8"/>
      <c r="KG54" s="8"/>
      <c r="KH54" s="8"/>
      <c r="KI54" s="8"/>
      <c r="KJ54" s="8"/>
      <c r="KK54" s="8"/>
      <c r="KL54" s="8"/>
      <c r="KM54" s="8"/>
      <c r="KN54" s="8"/>
      <c r="KO54" s="8"/>
      <c r="KP54" s="8"/>
      <c r="KQ54" s="8"/>
      <c r="KR54" s="8"/>
      <c r="KS54" s="8"/>
      <c r="KT54" s="8"/>
      <c r="KU54" s="8"/>
      <c r="KV54" s="8"/>
      <c r="KW54" s="8"/>
      <c r="KX54" s="8"/>
      <c r="KY54" s="8"/>
      <c r="KZ54" s="8"/>
      <c r="LA54" s="8"/>
      <c r="LB54" s="8"/>
      <c r="LC54" s="8"/>
      <c r="LD54" s="8"/>
      <c r="LE54" s="8"/>
      <c r="LF54" s="8"/>
      <c r="LG54" s="8"/>
      <c r="LH54" s="8"/>
      <c r="LI54" s="8"/>
      <c r="LJ54" s="8"/>
      <c r="LK54" s="8"/>
      <c r="LL54" s="8"/>
      <c r="LM54" s="8"/>
      <c r="LN54" s="8"/>
      <c r="LO54" s="8"/>
      <c r="LP54" s="8"/>
      <c r="LQ54" s="8"/>
      <c r="LR54" s="8"/>
      <c r="LS54" s="8"/>
      <c r="LT54" s="8"/>
      <c r="LU54" s="8"/>
      <c r="LV54" s="8"/>
      <c r="LW54" s="8"/>
      <c r="LX54" s="8"/>
      <c r="LY54" s="8"/>
      <c r="LZ54" s="8"/>
      <c r="MA54" s="8"/>
      <c r="MB54" s="8"/>
      <c r="MC54" s="8"/>
      <c r="MD54" s="8"/>
      <c r="ME54" s="8"/>
      <c r="MF54" s="8"/>
      <c r="MG54" s="8"/>
      <c r="MH54" s="8"/>
      <c r="MI54" s="8"/>
      <c r="MJ54" s="8"/>
      <c r="MK54" s="8"/>
      <c r="ML54" s="8"/>
      <c r="MM54" s="8"/>
      <c r="MN54" s="8"/>
      <c r="MO54" s="8"/>
      <c r="MP54" s="8"/>
      <c r="MQ54" s="8"/>
      <c r="MR54" s="8"/>
      <c r="MS54" s="8"/>
      <c r="MT54" s="8"/>
      <c r="MU54" s="8"/>
      <c r="MV54" s="8"/>
      <c r="MW54" s="8"/>
      <c r="MX54" s="8"/>
      <c r="MY54" s="8"/>
      <c r="MZ54" s="8"/>
      <c r="NA54" s="8"/>
      <c r="NB54" s="8"/>
      <c r="NC54" s="8"/>
      <c r="ND54" s="8"/>
      <c r="NE54" s="8"/>
      <c r="NF54" s="8"/>
      <c r="NG54" s="8"/>
      <c r="NH54" s="8"/>
      <c r="NI54" s="8"/>
      <c r="NJ54" s="8"/>
      <c r="NK54" s="8"/>
      <c r="NL54" s="8"/>
      <c r="NM54" s="8"/>
      <c r="NN54" s="8"/>
      <c r="NO54" s="8"/>
      <c r="NP54" s="8"/>
      <c r="NQ54" s="8"/>
      <c r="NR54" s="8"/>
      <c r="NS54" s="8"/>
      <c r="NT54" s="8"/>
      <c r="NU54" s="8"/>
      <c r="NV54" s="8"/>
      <c r="NW54" s="8"/>
      <c r="NX54" s="8"/>
      <c r="NY54" s="8"/>
      <c r="NZ54" s="8"/>
      <c r="OA54" s="8"/>
      <c r="OB54" s="8"/>
      <c r="OC54" s="8"/>
      <c r="OD54" s="8"/>
      <c r="OE54" s="8"/>
      <c r="OF54" s="8"/>
      <c r="OG54" s="8"/>
      <c r="OH54" s="8"/>
      <c r="OI54" s="8"/>
      <c r="OJ54" s="8"/>
      <c r="OK54" s="8"/>
      <c r="OL54" s="8"/>
      <c r="OM54" s="8"/>
      <c r="ON54" s="8"/>
      <c r="OO54" s="8"/>
      <c r="OP54" s="8"/>
      <c r="OQ54" s="8"/>
      <c r="OR54" s="8"/>
      <c r="OS54" s="8"/>
      <c r="OT54" s="8"/>
      <c r="OU54" s="8"/>
      <c r="OV54" s="8"/>
      <c r="OW54" s="8"/>
      <c r="OX54" s="8"/>
      <c r="OY54" s="8"/>
      <c r="OZ54" s="8"/>
      <c r="PA54" s="8"/>
      <c r="PB54" s="8"/>
      <c r="PC54" s="8"/>
      <c r="PD54" s="8"/>
      <c r="PE54" s="8"/>
      <c r="PF54" s="8"/>
      <c r="PG54" s="8"/>
      <c r="PH54" s="8"/>
      <c r="PI54" s="8"/>
      <c r="PJ54" s="8"/>
      <c r="PK54" s="8"/>
      <c r="PL54" s="8"/>
      <c r="PM54" s="8"/>
      <c r="PN54" s="8"/>
      <c r="PO54" s="8"/>
      <c r="PP54" s="8"/>
      <c r="PQ54" s="8"/>
      <c r="PR54" s="8"/>
      <c r="PS54" s="8"/>
      <c r="PT54" s="8"/>
      <c r="PU54" s="8"/>
      <c r="PV54" s="8"/>
      <c r="PW54" s="8"/>
      <c r="PX54" s="8"/>
      <c r="PY54" s="8"/>
      <c r="PZ54" s="8"/>
      <c r="QA54" s="8"/>
      <c r="QB54" s="8"/>
      <c r="QC54" s="8"/>
      <c r="QD54" s="8"/>
      <c r="QE54" s="8"/>
      <c r="QF54" s="8"/>
      <c r="QG54" s="8"/>
      <c r="QH54" s="8"/>
      <c r="QI54" s="8"/>
      <c r="QJ54" s="8"/>
      <c r="QK54" s="8"/>
      <c r="QL54" s="8"/>
      <c r="QM54" s="8"/>
      <c r="QN54" s="8"/>
      <c r="QO54" s="8"/>
      <c r="QP54" s="8"/>
      <c r="QQ54" s="8"/>
      <c r="QR54" s="8"/>
      <c r="QS54" s="8"/>
      <c r="QT54" s="8"/>
      <c r="QU54" s="8"/>
      <c r="QV54" s="8"/>
      <c r="QW54" s="8"/>
      <c r="QX54" s="8"/>
      <c r="QY54" s="8"/>
      <c r="QZ54" s="8"/>
      <c r="RA54" s="8"/>
      <c r="RB54" s="8"/>
      <c r="RC54" s="8"/>
      <c r="RD54" s="8"/>
      <c r="RE54" s="8"/>
      <c r="RF54" s="8"/>
      <c r="RG54" s="8"/>
      <c r="RH54" s="8"/>
      <c r="RI54" s="8"/>
      <c r="RJ54" s="8"/>
      <c r="RK54" s="8"/>
      <c r="RL54" s="8"/>
      <c r="RM54" s="8"/>
      <c r="RN54" s="8"/>
      <c r="RO54" s="8"/>
      <c r="RP54" s="8"/>
      <c r="RQ54" s="8"/>
      <c r="RR54" s="8"/>
      <c r="RS54" s="8"/>
      <c r="RT54" s="8"/>
      <c r="RU54" s="8"/>
      <c r="RV54" s="8"/>
      <c r="RW54" s="8"/>
      <c r="RX54" s="8"/>
      <c r="RY54" s="8"/>
      <c r="RZ54" s="8"/>
      <c r="SA54" s="8"/>
      <c r="SB54" s="8"/>
      <c r="SC54" s="8"/>
      <c r="SD54" s="8"/>
      <c r="SE54" s="8"/>
      <c r="SF54" s="8"/>
      <c r="SG54" s="8"/>
      <c r="SH54" s="8"/>
      <c r="SI54" s="8"/>
      <c r="SJ54" s="8"/>
      <c r="SK54" s="8"/>
      <c r="SL54" s="8"/>
      <c r="SM54" s="8"/>
      <c r="SN54" s="8"/>
      <c r="SO54" s="8"/>
      <c r="SP54" s="8"/>
      <c r="SQ54" s="8"/>
      <c r="SR54" s="8"/>
      <c r="SS54" s="8"/>
      <c r="ST54" s="8"/>
      <c r="SU54" s="8"/>
      <c r="SV54" s="8"/>
      <c r="SW54" s="8"/>
      <c r="SX54" s="8"/>
      <c r="SY54" s="8"/>
      <c r="SZ54" s="8"/>
      <c r="TA54" s="8"/>
      <c r="TB54" s="8"/>
      <c r="TC54" s="8"/>
      <c r="TD54" s="8"/>
      <c r="TE54" s="8"/>
      <c r="TF54" s="8"/>
      <c r="TG54" s="8"/>
      <c r="TH54" s="8"/>
      <c r="TI54" s="8"/>
      <c r="TJ54" s="8"/>
      <c r="TK54" s="8"/>
      <c r="TL54" s="8"/>
      <c r="TM54" s="8"/>
      <c r="TN54" s="8"/>
      <c r="TO54" s="8"/>
      <c r="TP54" s="8"/>
      <c r="TQ54" s="8"/>
      <c r="TR54" s="8"/>
      <c r="TS54" s="8"/>
      <c r="TT54" s="8"/>
      <c r="TU54" s="8"/>
      <c r="TV54" s="8"/>
      <c r="TW54" s="8"/>
      <c r="TX54" s="8"/>
      <c r="TY54" s="8"/>
      <c r="TZ54" s="8"/>
      <c r="UA54" s="8"/>
      <c r="UB54" s="8"/>
      <c r="UC54" s="8"/>
      <c r="UD54" s="8"/>
      <c r="UE54" s="8"/>
      <c r="UF54" s="8"/>
      <c r="UG54" s="8"/>
      <c r="UH54" s="8"/>
      <c r="UI54" s="8"/>
      <c r="UJ54" s="8"/>
      <c r="UK54" s="8"/>
      <c r="UL54" s="8"/>
      <c r="UM54" s="8"/>
      <c r="UN54" s="8"/>
      <c r="UO54" s="8"/>
      <c r="UP54" s="8"/>
      <c r="UQ54" s="8"/>
      <c r="UR54" s="8"/>
      <c r="US54" s="8"/>
      <c r="UT54" s="8"/>
      <c r="UU54" s="8"/>
      <c r="UV54" s="8"/>
      <c r="UW54" s="8"/>
      <c r="UX54" s="8"/>
      <c r="UY54" s="8"/>
      <c r="UZ54" s="8"/>
      <c r="VA54" s="8"/>
      <c r="VB54" s="8"/>
      <c r="VC54" s="8"/>
      <c r="VD54" s="8"/>
      <c r="VE54" s="8"/>
      <c r="VF54" s="8"/>
      <c r="VG54" s="8"/>
      <c r="VH54" s="8"/>
      <c r="VI54" s="8"/>
      <c r="VJ54" s="8"/>
      <c r="VK54" s="8"/>
      <c r="VL54" s="8"/>
      <c r="VM54" s="8"/>
    </row>
    <row r="55" spans="1:585" s="91" customFormat="1" x14ac:dyDescent="0.25">
      <c r="A55" s="8"/>
      <c r="B55" s="151"/>
      <c r="C55" s="92"/>
      <c r="D55" s="92"/>
      <c r="E55" s="92"/>
      <c r="F55" s="92"/>
      <c r="G55" s="92"/>
      <c r="H55" s="92"/>
      <c r="I55" s="92"/>
      <c r="J55" s="92"/>
      <c r="K55" s="92"/>
      <c r="L55" s="92"/>
      <c r="M55" s="92"/>
      <c r="N55" s="92"/>
      <c r="O55" s="84"/>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c r="IW55" s="8"/>
      <c r="IX55" s="8"/>
      <c r="IY55" s="8"/>
      <c r="IZ55" s="8"/>
      <c r="JA55" s="8"/>
      <c r="JB55" s="8"/>
      <c r="JC55" s="8"/>
      <c r="JD55" s="8"/>
      <c r="JE55" s="8"/>
      <c r="JF55" s="8"/>
      <c r="JG55" s="8"/>
      <c r="JH55" s="8"/>
      <c r="JI55" s="8"/>
      <c r="JJ55" s="8"/>
      <c r="JK55" s="8"/>
      <c r="JL55" s="8"/>
      <c r="JM55" s="8"/>
      <c r="JN55" s="8"/>
      <c r="JO55" s="8"/>
      <c r="JP55" s="8"/>
      <c r="JQ55" s="8"/>
      <c r="JR55" s="8"/>
      <c r="JS55" s="8"/>
      <c r="JT55" s="8"/>
      <c r="JU55" s="8"/>
      <c r="JV55" s="8"/>
      <c r="JW55" s="8"/>
      <c r="JX55" s="8"/>
      <c r="JY55" s="8"/>
      <c r="JZ55" s="8"/>
      <c r="KA55" s="8"/>
      <c r="KB55" s="8"/>
      <c r="KC55" s="8"/>
      <c r="KD55" s="8"/>
      <c r="KE55" s="8"/>
      <c r="KF55" s="8"/>
      <c r="KG55" s="8"/>
      <c r="KH55" s="8"/>
      <c r="KI55" s="8"/>
      <c r="KJ55" s="8"/>
      <c r="KK55" s="8"/>
      <c r="KL55" s="8"/>
      <c r="KM55" s="8"/>
      <c r="KN55" s="8"/>
      <c r="KO55" s="8"/>
      <c r="KP55" s="8"/>
      <c r="KQ55" s="8"/>
      <c r="KR55" s="8"/>
      <c r="KS55" s="8"/>
      <c r="KT55" s="8"/>
      <c r="KU55" s="8"/>
      <c r="KV55" s="8"/>
      <c r="KW55" s="8"/>
      <c r="KX55" s="8"/>
      <c r="KY55" s="8"/>
      <c r="KZ55" s="8"/>
      <c r="LA55" s="8"/>
      <c r="LB55" s="8"/>
      <c r="LC55" s="8"/>
      <c r="LD55" s="8"/>
      <c r="LE55" s="8"/>
      <c r="LF55" s="8"/>
      <c r="LG55" s="8"/>
      <c r="LH55" s="8"/>
      <c r="LI55" s="8"/>
      <c r="LJ55" s="8"/>
      <c r="LK55" s="8"/>
      <c r="LL55" s="8"/>
      <c r="LM55" s="8"/>
      <c r="LN55" s="8"/>
      <c r="LO55" s="8"/>
      <c r="LP55" s="8"/>
      <c r="LQ55" s="8"/>
      <c r="LR55" s="8"/>
      <c r="LS55" s="8"/>
      <c r="LT55" s="8"/>
      <c r="LU55" s="8"/>
      <c r="LV55" s="8"/>
      <c r="LW55" s="8"/>
      <c r="LX55" s="8"/>
      <c r="LY55" s="8"/>
      <c r="LZ55" s="8"/>
      <c r="MA55" s="8"/>
      <c r="MB55" s="8"/>
      <c r="MC55" s="8"/>
      <c r="MD55" s="8"/>
      <c r="ME55" s="8"/>
      <c r="MF55" s="8"/>
      <c r="MG55" s="8"/>
      <c r="MH55" s="8"/>
      <c r="MI55" s="8"/>
      <c r="MJ55" s="8"/>
      <c r="MK55" s="8"/>
      <c r="ML55" s="8"/>
      <c r="MM55" s="8"/>
      <c r="MN55" s="8"/>
      <c r="MO55" s="8"/>
      <c r="MP55" s="8"/>
      <c r="MQ55" s="8"/>
      <c r="MR55" s="8"/>
      <c r="MS55" s="8"/>
      <c r="MT55" s="8"/>
      <c r="MU55" s="8"/>
      <c r="MV55" s="8"/>
      <c r="MW55" s="8"/>
      <c r="MX55" s="8"/>
      <c r="MY55" s="8"/>
      <c r="MZ55" s="8"/>
      <c r="NA55" s="8"/>
      <c r="NB55" s="8"/>
      <c r="NC55" s="8"/>
      <c r="ND55" s="8"/>
      <c r="NE55" s="8"/>
      <c r="NF55" s="8"/>
      <c r="NG55" s="8"/>
      <c r="NH55" s="8"/>
      <c r="NI55" s="8"/>
      <c r="NJ55" s="8"/>
      <c r="NK55" s="8"/>
      <c r="NL55" s="8"/>
      <c r="NM55" s="8"/>
      <c r="NN55" s="8"/>
      <c r="NO55" s="8"/>
      <c r="NP55" s="8"/>
      <c r="NQ55" s="8"/>
      <c r="NR55" s="8"/>
      <c r="NS55" s="8"/>
      <c r="NT55" s="8"/>
      <c r="NU55" s="8"/>
      <c r="NV55" s="8"/>
      <c r="NW55" s="8"/>
      <c r="NX55" s="8"/>
      <c r="NY55" s="8"/>
      <c r="NZ55" s="8"/>
      <c r="OA55" s="8"/>
      <c r="OB55" s="8"/>
      <c r="OC55" s="8"/>
      <c r="OD55" s="8"/>
      <c r="OE55" s="8"/>
      <c r="OF55" s="8"/>
      <c r="OG55" s="8"/>
      <c r="OH55" s="8"/>
      <c r="OI55" s="8"/>
      <c r="OJ55" s="8"/>
      <c r="OK55" s="8"/>
      <c r="OL55" s="8"/>
      <c r="OM55" s="8"/>
      <c r="ON55" s="8"/>
      <c r="OO55" s="8"/>
      <c r="OP55" s="8"/>
      <c r="OQ55" s="8"/>
      <c r="OR55" s="8"/>
      <c r="OS55" s="8"/>
      <c r="OT55" s="8"/>
      <c r="OU55" s="8"/>
      <c r="OV55" s="8"/>
      <c r="OW55" s="8"/>
      <c r="OX55" s="8"/>
      <c r="OY55" s="8"/>
      <c r="OZ55" s="8"/>
      <c r="PA55" s="8"/>
      <c r="PB55" s="8"/>
      <c r="PC55" s="8"/>
      <c r="PD55" s="8"/>
      <c r="PE55" s="8"/>
      <c r="PF55" s="8"/>
      <c r="PG55" s="8"/>
      <c r="PH55" s="8"/>
      <c r="PI55" s="8"/>
      <c r="PJ55" s="8"/>
      <c r="PK55" s="8"/>
      <c r="PL55" s="8"/>
      <c r="PM55" s="8"/>
      <c r="PN55" s="8"/>
      <c r="PO55" s="8"/>
      <c r="PP55" s="8"/>
      <c r="PQ55" s="8"/>
      <c r="PR55" s="8"/>
      <c r="PS55" s="8"/>
      <c r="PT55" s="8"/>
      <c r="PU55" s="8"/>
      <c r="PV55" s="8"/>
      <c r="PW55" s="8"/>
      <c r="PX55" s="8"/>
      <c r="PY55" s="8"/>
      <c r="PZ55" s="8"/>
      <c r="QA55" s="8"/>
      <c r="QB55" s="8"/>
      <c r="QC55" s="8"/>
      <c r="QD55" s="8"/>
      <c r="QE55" s="8"/>
      <c r="QF55" s="8"/>
      <c r="QG55" s="8"/>
      <c r="QH55" s="8"/>
      <c r="QI55" s="8"/>
      <c r="QJ55" s="8"/>
      <c r="QK55" s="8"/>
      <c r="QL55" s="8"/>
      <c r="QM55" s="8"/>
      <c r="QN55" s="8"/>
      <c r="QO55" s="8"/>
      <c r="QP55" s="8"/>
      <c r="QQ55" s="8"/>
      <c r="QR55" s="8"/>
      <c r="QS55" s="8"/>
      <c r="QT55" s="8"/>
      <c r="QU55" s="8"/>
      <c r="QV55" s="8"/>
      <c r="QW55" s="8"/>
      <c r="QX55" s="8"/>
      <c r="QY55" s="8"/>
      <c r="QZ55" s="8"/>
      <c r="RA55" s="8"/>
      <c r="RB55" s="8"/>
      <c r="RC55" s="8"/>
      <c r="RD55" s="8"/>
      <c r="RE55" s="8"/>
      <c r="RF55" s="8"/>
      <c r="RG55" s="8"/>
      <c r="RH55" s="8"/>
      <c r="RI55" s="8"/>
      <c r="RJ55" s="8"/>
      <c r="RK55" s="8"/>
      <c r="RL55" s="8"/>
      <c r="RM55" s="8"/>
      <c r="RN55" s="8"/>
      <c r="RO55" s="8"/>
      <c r="RP55" s="8"/>
      <c r="RQ55" s="8"/>
      <c r="RR55" s="8"/>
      <c r="RS55" s="8"/>
      <c r="RT55" s="8"/>
      <c r="RU55" s="8"/>
      <c r="RV55" s="8"/>
      <c r="RW55" s="8"/>
      <c r="RX55" s="8"/>
      <c r="RY55" s="8"/>
      <c r="RZ55" s="8"/>
      <c r="SA55" s="8"/>
      <c r="SB55" s="8"/>
      <c r="SC55" s="8"/>
      <c r="SD55" s="8"/>
      <c r="SE55" s="8"/>
      <c r="SF55" s="8"/>
      <c r="SG55" s="8"/>
      <c r="SH55" s="8"/>
      <c r="SI55" s="8"/>
      <c r="SJ55" s="8"/>
      <c r="SK55" s="8"/>
      <c r="SL55" s="8"/>
      <c r="SM55" s="8"/>
      <c r="SN55" s="8"/>
      <c r="SO55" s="8"/>
      <c r="SP55" s="8"/>
      <c r="SQ55" s="8"/>
      <c r="SR55" s="8"/>
      <c r="SS55" s="8"/>
      <c r="ST55" s="8"/>
      <c r="SU55" s="8"/>
      <c r="SV55" s="8"/>
      <c r="SW55" s="8"/>
      <c r="SX55" s="8"/>
      <c r="SY55" s="8"/>
      <c r="SZ55" s="8"/>
      <c r="TA55" s="8"/>
      <c r="TB55" s="8"/>
      <c r="TC55" s="8"/>
      <c r="TD55" s="8"/>
      <c r="TE55" s="8"/>
      <c r="TF55" s="8"/>
      <c r="TG55" s="8"/>
      <c r="TH55" s="8"/>
      <c r="TI55" s="8"/>
      <c r="TJ55" s="8"/>
      <c r="TK55" s="8"/>
      <c r="TL55" s="8"/>
      <c r="TM55" s="8"/>
      <c r="TN55" s="8"/>
      <c r="TO55" s="8"/>
      <c r="TP55" s="8"/>
      <c r="TQ55" s="8"/>
      <c r="TR55" s="8"/>
      <c r="TS55" s="8"/>
      <c r="TT55" s="8"/>
      <c r="TU55" s="8"/>
      <c r="TV55" s="8"/>
      <c r="TW55" s="8"/>
      <c r="TX55" s="8"/>
      <c r="TY55" s="8"/>
      <c r="TZ55" s="8"/>
      <c r="UA55" s="8"/>
      <c r="UB55" s="8"/>
      <c r="UC55" s="8"/>
      <c r="UD55" s="8"/>
      <c r="UE55" s="8"/>
      <c r="UF55" s="8"/>
      <c r="UG55" s="8"/>
      <c r="UH55" s="8"/>
      <c r="UI55" s="8"/>
      <c r="UJ55" s="8"/>
      <c r="UK55" s="8"/>
      <c r="UL55" s="8"/>
      <c r="UM55" s="8"/>
      <c r="UN55" s="8"/>
      <c r="UO55" s="8"/>
      <c r="UP55" s="8"/>
      <c r="UQ55" s="8"/>
      <c r="UR55" s="8"/>
      <c r="US55" s="8"/>
      <c r="UT55" s="8"/>
      <c r="UU55" s="8"/>
      <c r="UV55" s="8"/>
      <c r="UW55" s="8"/>
      <c r="UX55" s="8"/>
      <c r="UY55" s="8"/>
      <c r="UZ55" s="8"/>
      <c r="VA55" s="8"/>
      <c r="VB55" s="8"/>
      <c r="VC55" s="8"/>
      <c r="VD55" s="8"/>
      <c r="VE55" s="8"/>
      <c r="VF55" s="8"/>
      <c r="VG55" s="8"/>
      <c r="VH55" s="8"/>
      <c r="VI55" s="8"/>
      <c r="VJ55" s="8"/>
      <c r="VK55" s="8"/>
      <c r="VL55" s="8"/>
      <c r="VM55" s="8"/>
    </row>
    <row r="56" spans="1:585" s="91" customFormat="1" x14ac:dyDescent="0.25">
      <c r="A56" s="8"/>
      <c r="B56" s="151"/>
      <c r="C56" s="92"/>
      <c r="D56" s="92"/>
      <c r="E56" s="92"/>
      <c r="F56" s="92"/>
      <c r="G56" s="92"/>
      <c r="H56" s="92"/>
      <c r="I56" s="92"/>
      <c r="J56" s="92"/>
      <c r="K56" s="92"/>
      <c r="L56" s="92"/>
      <c r="M56" s="92"/>
      <c r="N56" s="92"/>
      <c r="O56" s="84"/>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c r="IW56" s="8"/>
      <c r="IX56" s="8"/>
      <c r="IY56" s="8"/>
      <c r="IZ56" s="8"/>
      <c r="JA56" s="8"/>
      <c r="JB56" s="8"/>
      <c r="JC56" s="8"/>
      <c r="JD56" s="8"/>
      <c r="JE56" s="8"/>
      <c r="JF56" s="8"/>
      <c r="JG56" s="8"/>
      <c r="JH56" s="8"/>
      <c r="JI56" s="8"/>
      <c r="JJ56" s="8"/>
      <c r="JK56" s="8"/>
      <c r="JL56" s="8"/>
      <c r="JM56" s="8"/>
      <c r="JN56" s="8"/>
      <c r="JO56" s="8"/>
      <c r="JP56" s="8"/>
      <c r="JQ56" s="8"/>
      <c r="JR56" s="8"/>
      <c r="JS56" s="8"/>
      <c r="JT56" s="8"/>
      <c r="JU56" s="8"/>
      <c r="JV56" s="8"/>
      <c r="JW56" s="8"/>
      <c r="JX56" s="8"/>
      <c r="JY56" s="8"/>
      <c r="JZ56" s="8"/>
      <c r="KA56" s="8"/>
      <c r="KB56" s="8"/>
      <c r="KC56" s="8"/>
      <c r="KD56" s="8"/>
      <c r="KE56" s="8"/>
      <c r="KF56" s="8"/>
      <c r="KG56" s="8"/>
      <c r="KH56" s="8"/>
      <c r="KI56" s="8"/>
      <c r="KJ56" s="8"/>
      <c r="KK56" s="8"/>
      <c r="KL56" s="8"/>
      <c r="KM56" s="8"/>
      <c r="KN56" s="8"/>
      <c r="KO56" s="8"/>
      <c r="KP56" s="8"/>
      <c r="KQ56" s="8"/>
      <c r="KR56" s="8"/>
      <c r="KS56" s="8"/>
      <c r="KT56" s="8"/>
      <c r="KU56" s="8"/>
      <c r="KV56" s="8"/>
      <c r="KW56" s="8"/>
      <c r="KX56" s="8"/>
      <c r="KY56" s="8"/>
      <c r="KZ56" s="8"/>
      <c r="LA56" s="8"/>
      <c r="LB56" s="8"/>
      <c r="LC56" s="8"/>
      <c r="LD56" s="8"/>
      <c r="LE56" s="8"/>
      <c r="LF56" s="8"/>
      <c r="LG56" s="8"/>
      <c r="LH56" s="8"/>
      <c r="LI56" s="8"/>
      <c r="LJ56" s="8"/>
      <c r="LK56" s="8"/>
      <c r="LL56" s="8"/>
      <c r="LM56" s="8"/>
      <c r="LN56" s="8"/>
      <c r="LO56" s="8"/>
      <c r="LP56" s="8"/>
      <c r="LQ56" s="8"/>
      <c r="LR56" s="8"/>
      <c r="LS56" s="8"/>
      <c r="LT56" s="8"/>
      <c r="LU56" s="8"/>
      <c r="LV56" s="8"/>
      <c r="LW56" s="8"/>
      <c r="LX56" s="8"/>
      <c r="LY56" s="8"/>
      <c r="LZ56" s="8"/>
      <c r="MA56" s="8"/>
      <c r="MB56" s="8"/>
      <c r="MC56" s="8"/>
      <c r="MD56" s="8"/>
      <c r="ME56" s="8"/>
      <c r="MF56" s="8"/>
      <c r="MG56" s="8"/>
      <c r="MH56" s="8"/>
      <c r="MI56" s="8"/>
      <c r="MJ56" s="8"/>
      <c r="MK56" s="8"/>
      <c r="ML56" s="8"/>
      <c r="MM56" s="8"/>
      <c r="MN56" s="8"/>
      <c r="MO56" s="8"/>
      <c r="MP56" s="8"/>
      <c r="MQ56" s="8"/>
      <c r="MR56" s="8"/>
      <c r="MS56" s="8"/>
      <c r="MT56" s="8"/>
      <c r="MU56" s="8"/>
      <c r="MV56" s="8"/>
      <c r="MW56" s="8"/>
      <c r="MX56" s="8"/>
      <c r="MY56" s="8"/>
      <c r="MZ56" s="8"/>
      <c r="NA56" s="8"/>
      <c r="NB56" s="8"/>
      <c r="NC56" s="8"/>
      <c r="ND56" s="8"/>
      <c r="NE56" s="8"/>
      <c r="NF56" s="8"/>
      <c r="NG56" s="8"/>
      <c r="NH56" s="8"/>
      <c r="NI56" s="8"/>
      <c r="NJ56" s="8"/>
      <c r="NK56" s="8"/>
      <c r="NL56" s="8"/>
      <c r="NM56" s="8"/>
      <c r="NN56" s="8"/>
      <c r="NO56" s="8"/>
      <c r="NP56" s="8"/>
      <c r="NQ56" s="8"/>
      <c r="NR56" s="8"/>
      <c r="NS56" s="8"/>
      <c r="NT56" s="8"/>
      <c r="NU56" s="8"/>
      <c r="NV56" s="8"/>
      <c r="NW56" s="8"/>
      <c r="NX56" s="8"/>
      <c r="NY56" s="8"/>
      <c r="NZ56" s="8"/>
      <c r="OA56" s="8"/>
      <c r="OB56" s="8"/>
      <c r="OC56" s="8"/>
      <c r="OD56" s="8"/>
      <c r="OE56" s="8"/>
      <c r="OF56" s="8"/>
      <c r="OG56" s="8"/>
      <c r="OH56" s="8"/>
      <c r="OI56" s="8"/>
      <c r="OJ56" s="8"/>
      <c r="OK56" s="8"/>
      <c r="OL56" s="8"/>
      <c r="OM56" s="8"/>
      <c r="ON56" s="8"/>
      <c r="OO56" s="8"/>
      <c r="OP56" s="8"/>
      <c r="OQ56" s="8"/>
      <c r="OR56" s="8"/>
      <c r="OS56" s="8"/>
      <c r="OT56" s="8"/>
      <c r="OU56" s="8"/>
      <c r="OV56" s="8"/>
      <c r="OW56" s="8"/>
      <c r="OX56" s="8"/>
      <c r="OY56" s="8"/>
      <c r="OZ56" s="8"/>
      <c r="PA56" s="8"/>
      <c r="PB56" s="8"/>
      <c r="PC56" s="8"/>
      <c r="PD56" s="8"/>
      <c r="PE56" s="8"/>
      <c r="PF56" s="8"/>
      <c r="PG56" s="8"/>
      <c r="PH56" s="8"/>
      <c r="PI56" s="8"/>
      <c r="PJ56" s="8"/>
      <c r="PK56" s="8"/>
      <c r="PL56" s="8"/>
      <c r="PM56" s="8"/>
      <c r="PN56" s="8"/>
      <c r="PO56" s="8"/>
      <c r="PP56" s="8"/>
      <c r="PQ56" s="8"/>
      <c r="PR56" s="8"/>
      <c r="PS56" s="8"/>
      <c r="PT56" s="8"/>
      <c r="PU56" s="8"/>
      <c r="PV56" s="8"/>
      <c r="PW56" s="8"/>
      <c r="PX56" s="8"/>
      <c r="PY56" s="8"/>
      <c r="PZ56" s="8"/>
      <c r="QA56" s="8"/>
      <c r="QB56" s="8"/>
      <c r="QC56" s="8"/>
      <c r="QD56" s="8"/>
      <c r="QE56" s="8"/>
      <c r="QF56" s="8"/>
      <c r="QG56" s="8"/>
      <c r="QH56" s="8"/>
      <c r="QI56" s="8"/>
      <c r="QJ56" s="8"/>
      <c r="QK56" s="8"/>
      <c r="QL56" s="8"/>
      <c r="QM56" s="8"/>
      <c r="QN56" s="8"/>
      <c r="QO56" s="8"/>
      <c r="QP56" s="8"/>
      <c r="QQ56" s="8"/>
      <c r="QR56" s="8"/>
      <c r="QS56" s="8"/>
      <c r="QT56" s="8"/>
      <c r="QU56" s="8"/>
      <c r="QV56" s="8"/>
      <c r="QW56" s="8"/>
      <c r="QX56" s="8"/>
      <c r="QY56" s="8"/>
      <c r="QZ56" s="8"/>
      <c r="RA56" s="8"/>
      <c r="RB56" s="8"/>
      <c r="RC56" s="8"/>
      <c r="RD56" s="8"/>
      <c r="RE56" s="8"/>
      <c r="RF56" s="8"/>
      <c r="RG56" s="8"/>
      <c r="RH56" s="8"/>
      <c r="RI56" s="8"/>
      <c r="RJ56" s="8"/>
      <c r="RK56" s="8"/>
      <c r="RL56" s="8"/>
      <c r="RM56" s="8"/>
      <c r="RN56" s="8"/>
      <c r="RO56" s="8"/>
      <c r="RP56" s="8"/>
      <c r="RQ56" s="8"/>
      <c r="RR56" s="8"/>
      <c r="RS56" s="8"/>
      <c r="RT56" s="8"/>
      <c r="RU56" s="8"/>
      <c r="RV56" s="8"/>
      <c r="RW56" s="8"/>
      <c r="RX56" s="8"/>
      <c r="RY56" s="8"/>
      <c r="RZ56" s="8"/>
      <c r="SA56" s="8"/>
      <c r="SB56" s="8"/>
      <c r="SC56" s="8"/>
      <c r="SD56" s="8"/>
      <c r="SE56" s="8"/>
      <c r="SF56" s="8"/>
      <c r="SG56" s="8"/>
      <c r="SH56" s="8"/>
      <c r="SI56" s="8"/>
      <c r="SJ56" s="8"/>
      <c r="SK56" s="8"/>
      <c r="SL56" s="8"/>
      <c r="SM56" s="8"/>
      <c r="SN56" s="8"/>
      <c r="SO56" s="8"/>
      <c r="SP56" s="8"/>
      <c r="SQ56" s="8"/>
      <c r="SR56" s="8"/>
      <c r="SS56" s="8"/>
      <c r="ST56" s="8"/>
      <c r="SU56" s="8"/>
      <c r="SV56" s="8"/>
      <c r="SW56" s="8"/>
      <c r="SX56" s="8"/>
      <c r="SY56" s="8"/>
      <c r="SZ56" s="8"/>
      <c r="TA56" s="8"/>
      <c r="TB56" s="8"/>
      <c r="TC56" s="8"/>
      <c r="TD56" s="8"/>
      <c r="TE56" s="8"/>
      <c r="TF56" s="8"/>
      <c r="TG56" s="8"/>
      <c r="TH56" s="8"/>
      <c r="TI56" s="8"/>
      <c r="TJ56" s="8"/>
      <c r="TK56" s="8"/>
      <c r="TL56" s="8"/>
      <c r="TM56" s="8"/>
      <c r="TN56" s="8"/>
      <c r="TO56" s="8"/>
      <c r="TP56" s="8"/>
      <c r="TQ56" s="8"/>
      <c r="TR56" s="8"/>
      <c r="TS56" s="8"/>
      <c r="TT56" s="8"/>
      <c r="TU56" s="8"/>
      <c r="TV56" s="8"/>
      <c r="TW56" s="8"/>
      <c r="TX56" s="8"/>
      <c r="TY56" s="8"/>
      <c r="TZ56" s="8"/>
      <c r="UA56" s="8"/>
      <c r="UB56" s="8"/>
      <c r="UC56" s="8"/>
      <c r="UD56" s="8"/>
      <c r="UE56" s="8"/>
      <c r="UF56" s="8"/>
      <c r="UG56" s="8"/>
      <c r="UH56" s="8"/>
      <c r="UI56" s="8"/>
      <c r="UJ56" s="8"/>
      <c r="UK56" s="8"/>
      <c r="UL56" s="8"/>
      <c r="UM56" s="8"/>
      <c r="UN56" s="8"/>
      <c r="UO56" s="8"/>
      <c r="UP56" s="8"/>
      <c r="UQ56" s="8"/>
      <c r="UR56" s="8"/>
      <c r="US56" s="8"/>
      <c r="UT56" s="8"/>
      <c r="UU56" s="8"/>
      <c r="UV56" s="8"/>
      <c r="UW56" s="8"/>
      <c r="UX56" s="8"/>
      <c r="UY56" s="8"/>
      <c r="UZ56" s="8"/>
      <c r="VA56" s="8"/>
      <c r="VB56" s="8"/>
      <c r="VC56" s="8"/>
      <c r="VD56" s="8"/>
      <c r="VE56" s="8"/>
      <c r="VF56" s="8"/>
      <c r="VG56" s="8"/>
      <c r="VH56" s="8"/>
      <c r="VI56" s="8"/>
      <c r="VJ56" s="8"/>
      <c r="VK56" s="8"/>
      <c r="VL56" s="8"/>
      <c r="VM56" s="8"/>
    </row>
    <row r="57" spans="1:585" s="91" customFormat="1" x14ac:dyDescent="0.25">
      <c r="A57" s="8"/>
      <c r="B57" s="151"/>
      <c r="C57" s="92"/>
      <c r="D57" s="92"/>
      <c r="E57" s="92"/>
      <c r="F57" s="92"/>
      <c r="G57" s="92"/>
      <c r="H57" s="92"/>
      <c r="I57" s="92"/>
      <c r="J57" s="92"/>
      <c r="K57" s="92"/>
      <c r="L57" s="92"/>
      <c r="M57" s="92"/>
      <c r="N57" s="92"/>
      <c r="O57" s="84"/>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c r="IV57" s="8"/>
      <c r="IW57" s="8"/>
      <c r="IX57" s="8"/>
      <c r="IY57" s="8"/>
      <c r="IZ57" s="8"/>
      <c r="JA57" s="8"/>
      <c r="JB57" s="8"/>
      <c r="JC57" s="8"/>
      <c r="JD57" s="8"/>
      <c r="JE57" s="8"/>
      <c r="JF57" s="8"/>
      <c r="JG57" s="8"/>
      <c r="JH57" s="8"/>
      <c r="JI57" s="8"/>
      <c r="JJ57" s="8"/>
      <c r="JK57" s="8"/>
      <c r="JL57" s="8"/>
      <c r="JM57" s="8"/>
      <c r="JN57" s="8"/>
      <c r="JO57" s="8"/>
      <c r="JP57" s="8"/>
      <c r="JQ57" s="8"/>
      <c r="JR57" s="8"/>
      <c r="JS57" s="8"/>
      <c r="JT57" s="8"/>
      <c r="JU57" s="8"/>
      <c r="JV57" s="8"/>
      <c r="JW57" s="8"/>
      <c r="JX57" s="8"/>
      <c r="JY57" s="8"/>
      <c r="JZ57" s="8"/>
      <c r="KA57" s="8"/>
      <c r="KB57" s="8"/>
      <c r="KC57" s="8"/>
      <c r="KD57" s="8"/>
      <c r="KE57" s="8"/>
      <c r="KF57" s="8"/>
      <c r="KG57" s="8"/>
      <c r="KH57" s="8"/>
      <c r="KI57" s="8"/>
      <c r="KJ57" s="8"/>
      <c r="KK57" s="8"/>
      <c r="KL57" s="8"/>
      <c r="KM57" s="8"/>
      <c r="KN57" s="8"/>
      <c r="KO57" s="8"/>
      <c r="KP57" s="8"/>
      <c r="KQ57" s="8"/>
      <c r="KR57" s="8"/>
      <c r="KS57" s="8"/>
      <c r="KT57" s="8"/>
      <c r="KU57" s="8"/>
      <c r="KV57" s="8"/>
      <c r="KW57" s="8"/>
      <c r="KX57" s="8"/>
      <c r="KY57" s="8"/>
      <c r="KZ57" s="8"/>
      <c r="LA57" s="8"/>
      <c r="LB57" s="8"/>
      <c r="LC57" s="8"/>
      <c r="LD57" s="8"/>
      <c r="LE57" s="8"/>
      <c r="LF57" s="8"/>
      <c r="LG57" s="8"/>
      <c r="LH57" s="8"/>
      <c r="LI57" s="8"/>
      <c r="LJ57" s="8"/>
      <c r="LK57" s="8"/>
      <c r="LL57" s="8"/>
      <c r="LM57" s="8"/>
      <c r="LN57" s="8"/>
      <c r="LO57" s="8"/>
      <c r="LP57" s="8"/>
      <c r="LQ57" s="8"/>
      <c r="LR57" s="8"/>
      <c r="LS57" s="8"/>
      <c r="LT57" s="8"/>
      <c r="LU57" s="8"/>
      <c r="LV57" s="8"/>
      <c r="LW57" s="8"/>
      <c r="LX57" s="8"/>
      <c r="LY57" s="8"/>
      <c r="LZ57" s="8"/>
      <c r="MA57" s="8"/>
      <c r="MB57" s="8"/>
      <c r="MC57" s="8"/>
      <c r="MD57" s="8"/>
      <c r="ME57" s="8"/>
      <c r="MF57" s="8"/>
      <c r="MG57" s="8"/>
      <c r="MH57" s="8"/>
      <c r="MI57" s="8"/>
      <c r="MJ57" s="8"/>
      <c r="MK57" s="8"/>
      <c r="ML57" s="8"/>
      <c r="MM57" s="8"/>
      <c r="MN57" s="8"/>
      <c r="MO57" s="8"/>
      <c r="MP57" s="8"/>
      <c r="MQ57" s="8"/>
      <c r="MR57" s="8"/>
      <c r="MS57" s="8"/>
      <c r="MT57" s="8"/>
      <c r="MU57" s="8"/>
      <c r="MV57" s="8"/>
      <c r="MW57" s="8"/>
      <c r="MX57" s="8"/>
      <c r="MY57" s="8"/>
      <c r="MZ57" s="8"/>
      <c r="NA57" s="8"/>
      <c r="NB57" s="8"/>
      <c r="NC57" s="8"/>
      <c r="ND57" s="8"/>
      <c r="NE57" s="8"/>
      <c r="NF57" s="8"/>
      <c r="NG57" s="8"/>
      <c r="NH57" s="8"/>
      <c r="NI57" s="8"/>
      <c r="NJ57" s="8"/>
      <c r="NK57" s="8"/>
      <c r="NL57" s="8"/>
      <c r="NM57" s="8"/>
      <c r="NN57" s="8"/>
      <c r="NO57" s="8"/>
      <c r="NP57" s="8"/>
      <c r="NQ57" s="8"/>
      <c r="NR57" s="8"/>
      <c r="NS57" s="8"/>
      <c r="NT57" s="8"/>
      <c r="NU57" s="8"/>
      <c r="NV57" s="8"/>
      <c r="NW57" s="8"/>
      <c r="NX57" s="8"/>
      <c r="NY57" s="8"/>
      <c r="NZ57" s="8"/>
      <c r="OA57" s="8"/>
      <c r="OB57" s="8"/>
      <c r="OC57" s="8"/>
      <c r="OD57" s="8"/>
      <c r="OE57" s="8"/>
      <c r="OF57" s="8"/>
      <c r="OG57" s="8"/>
      <c r="OH57" s="8"/>
      <c r="OI57" s="8"/>
      <c r="OJ57" s="8"/>
      <c r="OK57" s="8"/>
      <c r="OL57" s="8"/>
      <c r="OM57" s="8"/>
      <c r="ON57" s="8"/>
      <c r="OO57" s="8"/>
      <c r="OP57" s="8"/>
      <c r="OQ57" s="8"/>
      <c r="OR57" s="8"/>
      <c r="OS57" s="8"/>
      <c r="OT57" s="8"/>
      <c r="OU57" s="8"/>
      <c r="OV57" s="8"/>
      <c r="OW57" s="8"/>
      <c r="OX57" s="8"/>
      <c r="OY57" s="8"/>
      <c r="OZ57" s="8"/>
      <c r="PA57" s="8"/>
      <c r="PB57" s="8"/>
      <c r="PC57" s="8"/>
      <c r="PD57" s="8"/>
      <c r="PE57" s="8"/>
      <c r="PF57" s="8"/>
      <c r="PG57" s="8"/>
      <c r="PH57" s="8"/>
      <c r="PI57" s="8"/>
      <c r="PJ57" s="8"/>
      <c r="PK57" s="8"/>
      <c r="PL57" s="8"/>
      <c r="PM57" s="8"/>
      <c r="PN57" s="8"/>
      <c r="PO57" s="8"/>
      <c r="PP57" s="8"/>
      <c r="PQ57" s="8"/>
      <c r="PR57" s="8"/>
      <c r="PS57" s="8"/>
      <c r="PT57" s="8"/>
      <c r="PU57" s="8"/>
      <c r="PV57" s="8"/>
      <c r="PW57" s="8"/>
      <c r="PX57" s="8"/>
      <c r="PY57" s="8"/>
      <c r="PZ57" s="8"/>
      <c r="QA57" s="8"/>
      <c r="QB57" s="8"/>
      <c r="QC57" s="8"/>
      <c r="QD57" s="8"/>
      <c r="QE57" s="8"/>
      <c r="QF57" s="8"/>
      <c r="QG57" s="8"/>
      <c r="QH57" s="8"/>
      <c r="QI57" s="8"/>
      <c r="QJ57" s="8"/>
      <c r="QK57" s="8"/>
      <c r="QL57" s="8"/>
      <c r="QM57" s="8"/>
      <c r="QN57" s="8"/>
      <c r="QO57" s="8"/>
      <c r="QP57" s="8"/>
      <c r="QQ57" s="8"/>
      <c r="QR57" s="8"/>
      <c r="QS57" s="8"/>
      <c r="QT57" s="8"/>
      <c r="QU57" s="8"/>
      <c r="QV57" s="8"/>
      <c r="QW57" s="8"/>
      <c r="QX57" s="8"/>
      <c r="QY57" s="8"/>
      <c r="QZ57" s="8"/>
      <c r="RA57" s="8"/>
      <c r="RB57" s="8"/>
      <c r="RC57" s="8"/>
      <c r="RD57" s="8"/>
      <c r="RE57" s="8"/>
      <c r="RF57" s="8"/>
      <c r="RG57" s="8"/>
      <c r="RH57" s="8"/>
      <c r="RI57" s="8"/>
      <c r="RJ57" s="8"/>
      <c r="RK57" s="8"/>
      <c r="RL57" s="8"/>
      <c r="RM57" s="8"/>
      <c r="RN57" s="8"/>
      <c r="RO57" s="8"/>
      <c r="RP57" s="8"/>
      <c r="RQ57" s="8"/>
      <c r="RR57" s="8"/>
      <c r="RS57" s="8"/>
      <c r="RT57" s="8"/>
      <c r="RU57" s="8"/>
      <c r="RV57" s="8"/>
      <c r="RW57" s="8"/>
      <c r="RX57" s="8"/>
      <c r="RY57" s="8"/>
      <c r="RZ57" s="8"/>
      <c r="SA57" s="8"/>
      <c r="SB57" s="8"/>
      <c r="SC57" s="8"/>
      <c r="SD57" s="8"/>
      <c r="SE57" s="8"/>
      <c r="SF57" s="8"/>
      <c r="SG57" s="8"/>
      <c r="SH57" s="8"/>
      <c r="SI57" s="8"/>
      <c r="SJ57" s="8"/>
      <c r="SK57" s="8"/>
      <c r="SL57" s="8"/>
      <c r="SM57" s="8"/>
      <c r="SN57" s="8"/>
      <c r="SO57" s="8"/>
      <c r="SP57" s="8"/>
      <c r="SQ57" s="8"/>
      <c r="SR57" s="8"/>
      <c r="SS57" s="8"/>
      <c r="ST57" s="8"/>
      <c r="SU57" s="8"/>
      <c r="SV57" s="8"/>
      <c r="SW57" s="8"/>
      <c r="SX57" s="8"/>
      <c r="SY57" s="8"/>
      <c r="SZ57" s="8"/>
      <c r="TA57" s="8"/>
      <c r="TB57" s="8"/>
      <c r="TC57" s="8"/>
      <c r="TD57" s="8"/>
      <c r="TE57" s="8"/>
      <c r="TF57" s="8"/>
      <c r="TG57" s="8"/>
      <c r="TH57" s="8"/>
      <c r="TI57" s="8"/>
      <c r="TJ57" s="8"/>
      <c r="TK57" s="8"/>
      <c r="TL57" s="8"/>
      <c r="TM57" s="8"/>
      <c r="TN57" s="8"/>
      <c r="TO57" s="8"/>
      <c r="TP57" s="8"/>
      <c r="TQ57" s="8"/>
      <c r="TR57" s="8"/>
      <c r="TS57" s="8"/>
      <c r="TT57" s="8"/>
      <c r="TU57" s="8"/>
      <c r="TV57" s="8"/>
      <c r="TW57" s="8"/>
      <c r="TX57" s="8"/>
      <c r="TY57" s="8"/>
      <c r="TZ57" s="8"/>
      <c r="UA57" s="8"/>
      <c r="UB57" s="8"/>
      <c r="UC57" s="8"/>
      <c r="UD57" s="8"/>
      <c r="UE57" s="8"/>
      <c r="UF57" s="8"/>
      <c r="UG57" s="8"/>
      <c r="UH57" s="8"/>
      <c r="UI57" s="8"/>
      <c r="UJ57" s="8"/>
      <c r="UK57" s="8"/>
      <c r="UL57" s="8"/>
      <c r="UM57" s="8"/>
      <c r="UN57" s="8"/>
      <c r="UO57" s="8"/>
      <c r="UP57" s="8"/>
      <c r="UQ57" s="8"/>
      <c r="UR57" s="8"/>
      <c r="US57" s="8"/>
      <c r="UT57" s="8"/>
      <c r="UU57" s="8"/>
      <c r="UV57" s="8"/>
      <c r="UW57" s="8"/>
      <c r="UX57" s="8"/>
      <c r="UY57" s="8"/>
      <c r="UZ57" s="8"/>
      <c r="VA57" s="8"/>
      <c r="VB57" s="8"/>
      <c r="VC57" s="8"/>
      <c r="VD57" s="8"/>
      <c r="VE57" s="8"/>
      <c r="VF57" s="8"/>
      <c r="VG57" s="8"/>
      <c r="VH57" s="8"/>
      <c r="VI57" s="8"/>
      <c r="VJ57" s="8"/>
      <c r="VK57" s="8"/>
      <c r="VL57" s="8"/>
      <c r="VM57" s="8"/>
    </row>
    <row r="58" spans="1:585" s="91" customFormat="1" x14ac:dyDescent="0.25">
      <c r="A58" s="8"/>
      <c r="B58" s="151"/>
      <c r="C58" s="92"/>
      <c r="D58" s="92"/>
      <c r="E58" s="92"/>
      <c r="F58" s="92"/>
      <c r="G58" s="92"/>
      <c r="H58" s="92"/>
      <c r="I58" s="92"/>
      <c r="J58" s="92"/>
      <c r="K58" s="92"/>
      <c r="L58" s="92"/>
      <c r="M58" s="92"/>
      <c r="N58" s="92"/>
      <c r="O58" s="84"/>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c r="II58" s="8"/>
      <c r="IJ58" s="8"/>
      <c r="IK58" s="8"/>
      <c r="IL58" s="8"/>
      <c r="IM58" s="8"/>
      <c r="IN58" s="8"/>
      <c r="IO58" s="8"/>
      <c r="IP58" s="8"/>
      <c r="IQ58" s="8"/>
      <c r="IR58" s="8"/>
      <c r="IS58" s="8"/>
      <c r="IT58" s="8"/>
      <c r="IU58" s="8"/>
      <c r="IV58" s="8"/>
      <c r="IW58" s="8"/>
      <c r="IX58" s="8"/>
      <c r="IY58" s="8"/>
      <c r="IZ58" s="8"/>
      <c r="JA58" s="8"/>
      <c r="JB58" s="8"/>
      <c r="JC58" s="8"/>
      <c r="JD58" s="8"/>
      <c r="JE58" s="8"/>
      <c r="JF58" s="8"/>
      <c r="JG58" s="8"/>
      <c r="JH58" s="8"/>
      <c r="JI58" s="8"/>
      <c r="JJ58" s="8"/>
      <c r="JK58" s="8"/>
      <c r="JL58" s="8"/>
      <c r="JM58" s="8"/>
      <c r="JN58" s="8"/>
      <c r="JO58" s="8"/>
      <c r="JP58" s="8"/>
      <c r="JQ58" s="8"/>
      <c r="JR58" s="8"/>
      <c r="JS58" s="8"/>
      <c r="JT58" s="8"/>
      <c r="JU58" s="8"/>
      <c r="JV58" s="8"/>
      <c r="JW58" s="8"/>
      <c r="JX58" s="8"/>
      <c r="JY58" s="8"/>
      <c r="JZ58" s="8"/>
      <c r="KA58" s="8"/>
      <c r="KB58" s="8"/>
      <c r="KC58" s="8"/>
      <c r="KD58" s="8"/>
      <c r="KE58" s="8"/>
      <c r="KF58" s="8"/>
      <c r="KG58" s="8"/>
      <c r="KH58" s="8"/>
      <c r="KI58" s="8"/>
      <c r="KJ58" s="8"/>
      <c r="KK58" s="8"/>
      <c r="KL58" s="8"/>
      <c r="KM58" s="8"/>
      <c r="KN58" s="8"/>
      <c r="KO58" s="8"/>
      <c r="KP58" s="8"/>
      <c r="KQ58" s="8"/>
      <c r="KR58" s="8"/>
      <c r="KS58" s="8"/>
      <c r="KT58" s="8"/>
      <c r="KU58" s="8"/>
      <c r="KV58" s="8"/>
      <c r="KW58" s="8"/>
      <c r="KX58" s="8"/>
      <c r="KY58" s="8"/>
      <c r="KZ58" s="8"/>
      <c r="LA58" s="8"/>
      <c r="LB58" s="8"/>
      <c r="LC58" s="8"/>
      <c r="LD58" s="8"/>
      <c r="LE58" s="8"/>
      <c r="LF58" s="8"/>
      <c r="LG58" s="8"/>
      <c r="LH58" s="8"/>
      <c r="LI58" s="8"/>
      <c r="LJ58" s="8"/>
      <c r="LK58" s="8"/>
      <c r="LL58" s="8"/>
      <c r="LM58" s="8"/>
      <c r="LN58" s="8"/>
      <c r="LO58" s="8"/>
      <c r="LP58" s="8"/>
      <c r="LQ58" s="8"/>
      <c r="LR58" s="8"/>
      <c r="LS58" s="8"/>
      <c r="LT58" s="8"/>
      <c r="LU58" s="8"/>
      <c r="LV58" s="8"/>
      <c r="LW58" s="8"/>
      <c r="LX58" s="8"/>
      <c r="LY58" s="8"/>
      <c r="LZ58" s="8"/>
      <c r="MA58" s="8"/>
      <c r="MB58" s="8"/>
      <c r="MC58" s="8"/>
      <c r="MD58" s="8"/>
      <c r="ME58" s="8"/>
      <c r="MF58" s="8"/>
      <c r="MG58" s="8"/>
      <c r="MH58" s="8"/>
      <c r="MI58" s="8"/>
      <c r="MJ58" s="8"/>
      <c r="MK58" s="8"/>
      <c r="ML58" s="8"/>
      <c r="MM58" s="8"/>
      <c r="MN58" s="8"/>
      <c r="MO58" s="8"/>
      <c r="MP58" s="8"/>
      <c r="MQ58" s="8"/>
      <c r="MR58" s="8"/>
      <c r="MS58" s="8"/>
      <c r="MT58" s="8"/>
      <c r="MU58" s="8"/>
      <c r="MV58" s="8"/>
      <c r="MW58" s="8"/>
      <c r="MX58" s="8"/>
      <c r="MY58" s="8"/>
      <c r="MZ58" s="8"/>
      <c r="NA58" s="8"/>
      <c r="NB58" s="8"/>
      <c r="NC58" s="8"/>
      <c r="ND58" s="8"/>
      <c r="NE58" s="8"/>
      <c r="NF58" s="8"/>
      <c r="NG58" s="8"/>
      <c r="NH58" s="8"/>
      <c r="NI58" s="8"/>
      <c r="NJ58" s="8"/>
      <c r="NK58" s="8"/>
      <c r="NL58" s="8"/>
      <c r="NM58" s="8"/>
      <c r="NN58" s="8"/>
      <c r="NO58" s="8"/>
      <c r="NP58" s="8"/>
      <c r="NQ58" s="8"/>
      <c r="NR58" s="8"/>
      <c r="NS58" s="8"/>
      <c r="NT58" s="8"/>
      <c r="NU58" s="8"/>
      <c r="NV58" s="8"/>
      <c r="NW58" s="8"/>
      <c r="NX58" s="8"/>
      <c r="NY58" s="8"/>
      <c r="NZ58" s="8"/>
      <c r="OA58" s="8"/>
      <c r="OB58" s="8"/>
      <c r="OC58" s="8"/>
      <c r="OD58" s="8"/>
      <c r="OE58" s="8"/>
      <c r="OF58" s="8"/>
      <c r="OG58" s="8"/>
      <c r="OH58" s="8"/>
      <c r="OI58" s="8"/>
      <c r="OJ58" s="8"/>
      <c r="OK58" s="8"/>
      <c r="OL58" s="8"/>
      <c r="OM58" s="8"/>
      <c r="ON58" s="8"/>
      <c r="OO58" s="8"/>
      <c r="OP58" s="8"/>
      <c r="OQ58" s="8"/>
      <c r="OR58" s="8"/>
      <c r="OS58" s="8"/>
      <c r="OT58" s="8"/>
      <c r="OU58" s="8"/>
      <c r="OV58" s="8"/>
      <c r="OW58" s="8"/>
      <c r="OX58" s="8"/>
      <c r="OY58" s="8"/>
      <c r="OZ58" s="8"/>
      <c r="PA58" s="8"/>
      <c r="PB58" s="8"/>
      <c r="PC58" s="8"/>
      <c r="PD58" s="8"/>
      <c r="PE58" s="8"/>
      <c r="PF58" s="8"/>
      <c r="PG58" s="8"/>
      <c r="PH58" s="8"/>
      <c r="PI58" s="8"/>
      <c r="PJ58" s="8"/>
      <c r="PK58" s="8"/>
      <c r="PL58" s="8"/>
      <c r="PM58" s="8"/>
      <c r="PN58" s="8"/>
      <c r="PO58" s="8"/>
      <c r="PP58" s="8"/>
      <c r="PQ58" s="8"/>
      <c r="PR58" s="8"/>
      <c r="PS58" s="8"/>
      <c r="PT58" s="8"/>
      <c r="PU58" s="8"/>
      <c r="PV58" s="8"/>
      <c r="PW58" s="8"/>
      <c r="PX58" s="8"/>
      <c r="PY58" s="8"/>
      <c r="PZ58" s="8"/>
      <c r="QA58" s="8"/>
      <c r="QB58" s="8"/>
      <c r="QC58" s="8"/>
      <c r="QD58" s="8"/>
      <c r="QE58" s="8"/>
      <c r="QF58" s="8"/>
      <c r="QG58" s="8"/>
      <c r="QH58" s="8"/>
      <c r="QI58" s="8"/>
      <c r="QJ58" s="8"/>
      <c r="QK58" s="8"/>
      <c r="QL58" s="8"/>
      <c r="QM58" s="8"/>
      <c r="QN58" s="8"/>
      <c r="QO58" s="8"/>
      <c r="QP58" s="8"/>
      <c r="QQ58" s="8"/>
      <c r="QR58" s="8"/>
      <c r="QS58" s="8"/>
      <c r="QT58" s="8"/>
      <c r="QU58" s="8"/>
      <c r="QV58" s="8"/>
      <c r="QW58" s="8"/>
      <c r="QX58" s="8"/>
      <c r="QY58" s="8"/>
      <c r="QZ58" s="8"/>
      <c r="RA58" s="8"/>
      <c r="RB58" s="8"/>
      <c r="RC58" s="8"/>
      <c r="RD58" s="8"/>
      <c r="RE58" s="8"/>
      <c r="RF58" s="8"/>
      <c r="RG58" s="8"/>
      <c r="RH58" s="8"/>
      <c r="RI58" s="8"/>
      <c r="RJ58" s="8"/>
      <c r="RK58" s="8"/>
      <c r="RL58" s="8"/>
      <c r="RM58" s="8"/>
      <c r="RN58" s="8"/>
      <c r="RO58" s="8"/>
      <c r="RP58" s="8"/>
      <c r="RQ58" s="8"/>
      <c r="RR58" s="8"/>
      <c r="RS58" s="8"/>
      <c r="RT58" s="8"/>
      <c r="RU58" s="8"/>
      <c r="RV58" s="8"/>
      <c r="RW58" s="8"/>
      <c r="RX58" s="8"/>
      <c r="RY58" s="8"/>
      <c r="RZ58" s="8"/>
      <c r="SA58" s="8"/>
      <c r="SB58" s="8"/>
      <c r="SC58" s="8"/>
      <c r="SD58" s="8"/>
      <c r="SE58" s="8"/>
      <c r="SF58" s="8"/>
      <c r="SG58" s="8"/>
      <c r="SH58" s="8"/>
      <c r="SI58" s="8"/>
      <c r="SJ58" s="8"/>
      <c r="SK58" s="8"/>
      <c r="SL58" s="8"/>
      <c r="SM58" s="8"/>
      <c r="SN58" s="8"/>
      <c r="SO58" s="8"/>
      <c r="SP58" s="8"/>
      <c r="SQ58" s="8"/>
      <c r="SR58" s="8"/>
      <c r="SS58" s="8"/>
      <c r="ST58" s="8"/>
      <c r="SU58" s="8"/>
      <c r="SV58" s="8"/>
      <c r="SW58" s="8"/>
      <c r="SX58" s="8"/>
      <c r="SY58" s="8"/>
      <c r="SZ58" s="8"/>
      <c r="TA58" s="8"/>
      <c r="TB58" s="8"/>
      <c r="TC58" s="8"/>
      <c r="TD58" s="8"/>
      <c r="TE58" s="8"/>
      <c r="TF58" s="8"/>
      <c r="TG58" s="8"/>
      <c r="TH58" s="8"/>
      <c r="TI58" s="8"/>
      <c r="TJ58" s="8"/>
      <c r="TK58" s="8"/>
      <c r="TL58" s="8"/>
      <c r="TM58" s="8"/>
      <c r="TN58" s="8"/>
      <c r="TO58" s="8"/>
      <c r="TP58" s="8"/>
      <c r="TQ58" s="8"/>
      <c r="TR58" s="8"/>
      <c r="TS58" s="8"/>
      <c r="TT58" s="8"/>
      <c r="TU58" s="8"/>
      <c r="TV58" s="8"/>
      <c r="TW58" s="8"/>
      <c r="TX58" s="8"/>
      <c r="TY58" s="8"/>
      <c r="TZ58" s="8"/>
      <c r="UA58" s="8"/>
      <c r="UB58" s="8"/>
      <c r="UC58" s="8"/>
      <c r="UD58" s="8"/>
      <c r="UE58" s="8"/>
      <c r="UF58" s="8"/>
      <c r="UG58" s="8"/>
      <c r="UH58" s="8"/>
      <c r="UI58" s="8"/>
      <c r="UJ58" s="8"/>
      <c r="UK58" s="8"/>
      <c r="UL58" s="8"/>
      <c r="UM58" s="8"/>
      <c r="UN58" s="8"/>
      <c r="UO58" s="8"/>
      <c r="UP58" s="8"/>
      <c r="UQ58" s="8"/>
      <c r="UR58" s="8"/>
      <c r="US58" s="8"/>
      <c r="UT58" s="8"/>
      <c r="UU58" s="8"/>
      <c r="UV58" s="8"/>
      <c r="UW58" s="8"/>
      <c r="UX58" s="8"/>
      <c r="UY58" s="8"/>
      <c r="UZ58" s="8"/>
      <c r="VA58" s="8"/>
      <c r="VB58" s="8"/>
      <c r="VC58" s="8"/>
      <c r="VD58" s="8"/>
      <c r="VE58" s="8"/>
      <c r="VF58" s="8"/>
      <c r="VG58" s="8"/>
      <c r="VH58" s="8"/>
      <c r="VI58" s="8"/>
      <c r="VJ58" s="8"/>
      <c r="VK58" s="8"/>
      <c r="VL58" s="8"/>
      <c r="VM58" s="8"/>
    </row>
    <row r="59" spans="1:585" s="91" customFormat="1" x14ac:dyDescent="0.25">
      <c r="A59" s="8"/>
      <c r="B59" s="151"/>
      <c r="C59" s="92"/>
      <c r="D59" s="92"/>
      <c r="E59" s="92"/>
      <c r="F59" s="92"/>
      <c r="G59" s="92"/>
      <c r="H59" s="92"/>
      <c r="I59" s="92"/>
      <c r="J59" s="92"/>
      <c r="K59" s="92"/>
      <c r="L59" s="92"/>
      <c r="M59" s="92"/>
      <c r="N59" s="92"/>
      <c r="O59" s="84"/>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c r="HH59" s="8"/>
      <c r="HI59" s="8"/>
      <c r="HJ59" s="8"/>
      <c r="HK59" s="8"/>
      <c r="HL59" s="8"/>
      <c r="HM59" s="8"/>
      <c r="HN59" s="8"/>
      <c r="HO59" s="8"/>
      <c r="HP59" s="8"/>
      <c r="HQ59" s="8"/>
      <c r="HR59" s="8"/>
      <c r="HS59" s="8"/>
      <c r="HT59" s="8"/>
      <c r="HU59" s="8"/>
      <c r="HV59" s="8"/>
      <c r="HW59" s="8"/>
      <c r="HX59" s="8"/>
      <c r="HY59" s="8"/>
      <c r="HZ59" s="8"/>
      <c r="IA59" s="8"/>
      <c r="IB59" s="8"/>
      <c r="IC59" s="8"/>
      <c r="ID59" s="8"/>
      <c r="IE59" s="8"/>
      <c r="IF59" s="8"/>
      <c r="IG59" s="8"/>
      <c r="IH59" s="8"/>
      <c r="II59" s="8"/>
      <c r="IJ59" s="8"/>
      <c r="IK59" s="8"/>
      <c r="IL59" s="8"/>
      <c r="IM59" s="8"/>
      <c r="IN59" s="8"/>
      <c r="IO59" s="8"/>
      <c r="IP59" s="8"/>
      <c r="IQ59" s="8"/>
      <c r="IR59" s="8"/>
      <c r="IS59" s="8"/>
      <c r="IT59" s="8"/>
      <c r="IU59" s="8"/>
      <c r="IV59" s="8"/>
      <c r="IW59" s="8"/>
      <c r="IX59" s="8"/>
      <c r="IY59" s="8"/>
      <c r="IZ59" s="8"/>
      <c r="JA59" s="8"/>
      <c r="JB59" s="8"/>
      <c r="JC59" s="8"/>
      <c r="JD59" s="8"/>
      <c r="JE59" s="8"/>
      <c r="JF59" s="8"/>
      <c r="JG59" s="8"/>
      <c r="JH59" s="8"/>
      <c r="JI59" s="8"/>
      <c r="JJ59" s="8"/>
      <c r="JK59" s="8"/>
      <c r="JL59" s="8"/>
      <c r="JM59" s="8"/>
      <c r="JN59" s="8"/>
      <c r="JO59" s="8"/>
      <c r="JP59" s="8"/>
      <c r="JQ59" s="8"/>
      <c r="JR59" s="8"/>
      <c r="JS59" s="8"/>
      <c r="JT59" s="8"/>
      <c r="JU59" s="8"/>
      <c r="JV59" s="8"/>
      <c r="JW59" s="8"/>
      <c r="JX59" s="8"/>
      <c r="JY59" s="8"/>
      <c r="JZ59" s="8"/>
      <c r="KA59" s="8"/>
      <c r="KB59" s="8"/>
      <c r="KC59" s="8"/>
      <c r="KD59" s="8"/>
      <c r="KE59" s="8"/>
      <c r="KF59" s="8"/>
      <c r="KG59" s="8"/>
      <c r="KH59" s="8"/>
      <c r="KI59" s="8"/>
      <c r="KJ59" s="8"/>
      <c r="KK59" s="8"/>
      <c r="KL59" s="8"/>
      <c r="KM59" s="8"/>
      <c r="KN59" s="8"/>
      <c r="KO59" s="8"/>
      <c r="KP59" s="8"/>
      <c r="KQ59" s="8"/>
      <c r="KR59" s="8"/>
      <c r="KS59" s="8"/>
      <c r="KT59" s="8"/>
      <c r="KU59" s="8"/>
      <c r="KV59" s="8"/>
      <c r="KW59" s="8"/>
      <c r="KX59" s="8"/>
      <c r="KY59" s="8"/>
      <c r="KZ59" s="8"/>
      <c r="LA59" s="8"/>
      <c r="LB59" s="8"/>
      <c r="LC59" s="8"/>
      <c r="LD59" s="8"/>
      <c r="LE59" s="8"/>
      <c r="LF59" s="8"/>
      <c r="LG59" s="8"/>
      <c r="LH59" s="8"/>
      <c r="LI59" s="8"/>
      <c r="LJ59" s="8"/>
      <c r="LK59" s="8"/>
      <c r="LL59" s="8"/>
      <c r="LM59" s="8"/>
      <c r="LN59" s="8"/>
      <c r="LO59" s="8"/>
      <c r="LP59" s="8"/>
      <c r="LQ59" s="8"/>
      <c r="LR59" s="8"/>
      <c r="LS59" s="8"/>
      <c r="LT59" s="8"/>
      <c r="LU59" s="8"/>
      <c r="LV59" s="8"/>
      <c r="LW59" s="8"/>
      <c r="LX59" s="8"/>
      <c r="LY59" s="8"/>
      <c r="LZ59" s="8"/>
      <c r="MA59" s="8"/>
      <c r="MB59" s="8"/>
      <c r="MC59" s="8"/>
      <c r="MD59" s="8"/>
      <c r="ME59" s="8"/>
      <c r="MF59" s="8"/>
      <c r="MG59" s="8"/>
      <c r="MH59" s="8"/>
      <c r="MI59" s="8"/>
      <c r="MJ59" s="8"/>
      <c r="MK59" s="8"/>
      <c r="ML59" s="8"/>
      <c r="MM59" s="8"/>
      <c r="MN59" s="8"/>
      <c r="MO59" s="8"/>
      <c r="MP59" s="8"/>
      <c r="MQ59" s="8"/>
      <c r="MR59" s="8"/>
      <c r="MS59" s="8"/>
      <c r="MT59" s="8"/>
      <c r="MU59" s="8"/>
      <c r="MV59" s="8"/>
      <c r="MW59" s="8"/>
      <c r="MX59" s="8"/>
      <c r="MY59" s="8"/>
      <c r="MZ59" s="8"/>
      <c r="NA59" s="8"/>
      <c r="NB59" s="8"/>
      <c r="NC59" s="8"/>
      <c r="ND59" s="8"/>
      <c r="NE59" s="8"/>
      <c r="NF59" s="8"/>
      <c r="NG59" s="8"/>
      <c r="NH59" s="8"/>
      <c r="NI59" s="8"/>
      <c r="NJ59" s="8"/>
      <c r="NK59" s="8"/>
      <c r="NL59" s="8"/>
      <c r="NM59" s="8"/>
      <c r="NN59" s="8"/>
      <c r="NO59" s="8"/>
      <c r="NP59" s="8"/>
      <c r="NQ59" s="8"/>
      <c r="NR59" s="8"/>
      <c r="NS59" s="8"/>
      <c r="NT59" s="8"/>
      <c r="NU59" s="8"/>
      <c r="NV59" s="8"/>
      <c r="NW59" s="8"/>
      <c r="NX59" s="8"/>
      <c r="NY59" s="8"/>
      <c r="NZ59" s="8"/>
      <c r="OA59" s="8"/>
      <c r="OB59" s="8"/>
      <c r="OC59" s="8"/>
      <c r="OD59" s="8"/>
      <c r="OE59" s="8"/>
      <c r="OF59" s="8"/>
      <c r="OG59" s="8"/>
      <c r="OH59" s="8"/>
      <c r="OI59" s="8"/>
      <c r="OJ59" s="8"/>
      <c r="OK59" s="8"/>
      <c r="OL59" s="8"/>
      <c r="OM59" s="8"/>
      <c r="ON59" s="8"/>
      <c r="OO59" s="8"/>
      <c r="OP59" s="8"/>
      <c r="OQ59" s="8"/>
      <c r="OR59" s="8"/>
      <c r="OS59" s="8"/>
      <c r="OT59" s="8"/>
      <c r="OU59" s="8"/>
      <c r="OV59" s="8"/>
      <c r="OW59" s="8"/>
      <c r="OX59" s="8"/>
      <c r="OY59" s="8"/>
      <c r="OZ59" s="8"/>
      <c r="PA59" s="8"/>
      <c r="PB59" s="8"/>
      <c r="PC59" s="8"/>
      <c r="PD59" s="8"/>
      <c r="PE59" s="8"/>
      <c r="PF59" s="8"/>
      <c r="PG59" s="8"/>
      <c r="PH59" s="8"/>
      <c r="PI59" s="8"/>
      <c r="PJ59" s="8"/>
      <c r="PK59" s="8"/>
      <c r="PL59" s="8"/>
      <c r="PM59" s="8"/>
      <c r="PN59" s="8"/>
      <c r="PO59" s="8"/>
      <c r="PP59" s="8"/>
      <c r="PQ59" s="8"/>
      <c r="PR59" s="8"/>
      <c r="PS59" s="8"/>
      <c r="PT59" s="8"/>
      <c r="PU59" s="8"/>
      <c r="PV59" s="8"/>
      <c r="PW59" s="8"/>
      <c r="PX59" s="8"/>
      <c r="PY59" s="8"/>
      <c r="PZ59" s="8"/>
      <c r="QA59" s="8"/>
      <c r="QB59" s="8"/>
      <c r="QC59" s="8"/>
      <c r="QD59" s="8"/>
      <c r="QE59" s="8"/>
      <c r="QF59" s="8"/>
      <c r="QG59" s="8"/>
      <c r="QH59" s="8"/>
      <c r="QI59" s="8"/>
      <c r="QJ59" s="8"/>
      <c r="QK59" s="8"/>
      <c r="QL59" s="8"/>
      <c r="QM59" s="8"/>
      <c r="QN59" s="8"/>
      <c r="QO59" s="8"/>
      <c r="QP59" s="8"/>
      <c r="QQ59" s="8"/>
      <c r="QR59" s="8"/>
      <c r="QS59" s="8"/>
      <c r="QT59" s="8"/>
      <c r="QU59" s="8"/>
      <c r="QV59" s="8"/>
      <c r="QW59" s="8"/>
      <c r="QX59" s="8"/>
      <c r="QY59" s="8"/>
      <c r="QZ59" s="8"/>
      <c r="RA59" s="8"/>
      <c r="RB59" s="8"/>
      <c r="RC59" s="8"/>
      <c r="RD59" s="8"/>
      <c r="RE59" s="8"/>
      <c r="RF59" s="8"/>
      <c r="RG59" s="8"/>
      <c r="RH59" s="8"/>
      <c r="RI59" s="8"/>
      <c r="RJ59" s="8"/>
      <c r="RK59" s="8"/>
      <c r="RL59" s="8"/>
      <c r="RM59" s="8"/>
      <c r="RN59" s="8"/>
      <c r="RO59" s="8"/>
      <c r="RP59" s="8"/>
      <c r="RQ59" s="8"/>
      <c r="RR59" s="8"/>
      <c r="RS59" s="8"/>
      <c r="RT59" s="8"/>
      <c r="RU59" s="8"/>
      <c r="RV59" s="8"/>
      <c r="RW59" s="8"/>
      <c r="RX59" s="8"/>
      <c r="RY59" s="8"/>
      <c r="RZ59" s="8"/>
      <c r="SA59" s="8"/>
      <c r="SB59" s="8"/>
      <c r="SC59" s="8"/>
      <c r="SD59" s="8"/>
      <c r="SE59" s="8"/>
      <c r="SF59" s="8"/>
      <c r="SG59" s="8"/>
      <c r="SH59" s="8"/>
      <c r="SI59" s="8"/>
      <c r="SJ59" s="8"/>
      <c r="SK59" s="8"/>
      <c r="SL59" s="8"/>
      <c r="SM59" s="8"/>
      <c r="SN59" s="8"/>
      <c r="SO59" s="8"/>
      <c r="SP59" s="8"/>
      <c r="SQ59" s="8"/>
      <c r="SR59" s="8"/>
      <c r="SS59" s="8"/>
      <c r="ST59" s="8"/>
      <c r="SU59" s="8"/>
      <c r="SV59" s="8"/>
      <c r="SW59" s="8"/>
      <c r="SX59" s="8"/>
      <c r="SY59" s="8"/>
      <c r="SZ59" s="8"/>
      <c r="TA59" s="8"/>
      <c r="TB59" s="8"/>
      <c r="TC59" s="8"/>
      <c r="TD59" s="8"/>
      <c r="TE59" s="8"/>
      <c r="TF59" s="8"/>
      <c r="TG59" s="8"/>
      <c r="TH59" s="8"/>
      <c r="TI59" s="8"/>
      <c r="TJ59" s="8"/>
      <c r="TK59" s="8"/>
      <c r="TL59" s="8"/>
      <c r="TM59" s="8"/>
      <c r="TN59" s="8"/>
      <c r="TO59" s="8"/>
      <c r="TP59" s="8"/>
      <c r="TQ59" s="8"/>
      <c r="TR59" s="8"/>
      <c r="TS59" s="8"/>
      <c r="TT59" s="8"/>
      <c r="TU59" s="8"/>
      <c r="TV59" s="8"/>
      <c r="TW59" s="8"/>
      <c r="TX59" s="8"/>
      <c r="TY59" s="8"/>
      <c r="TZ59" s="8"/>
      <c r="UA59" s="8"/>
      <c r="UB59" s="8"/>
      <c r="UC59" s="8"/>
      <c r="UD59" s="8"/>
      <c r="UE59" s="8"/>
      <c r="UF59" s="8"/>
      <c r="UG59" s="8"/>
      <c r="UH59" s="8"/>
      <c r="UI59" s="8"/>
      <c r="UJ59" s="8"/>
      <c r="UK59" s="8"/>
      <c r="UL59" s="8"/>
      <c r="UM59" s="8"/>
      <c r="UN59" s="8"/>
      <c r="UO59" s="8"/>
      <c r="UP59" s="8"/>
      <c r="UQ59" s="8"/>
      <c r="UR59" s="8"/>
      <c r="US59" s="8"/>
      <c r="UT59" s="8"/>
      <c r="UU59" s="8"/>
      <c r="UV59" s="8"/>
      <c r="UW59" s="8"/>
      <c r="UX59" s="8"/>
      <c r="UY59" s="8"/>
      <c r="UZ59" s="8"/>
      <c r="VA59" s="8"/>
      <c r="VB59" s="8"/>
      <c r="VC59" s="8"/>
      <c r="VD59" s="8"/>
      <c r="VE59" s="8"/>
      <c r="VF59" s="8"/>
      <c r="VG59" s="8"/>
      <c r="VH59" s="8"/>
      <c r="VI59" s="8"/>
      <c r="VJ59" s="8"/>
      <c r="VK59" s="8"/>
      <c r="VL59" s="8"/>
      <c r="VM59" s="8"/>
    </row>
    <row r="60" spans="1:585" s="91" customFormat="1" x14ac:dyDescent="0.25">
      <c r="A60" s="8"/>
      <c r="B60" s="151"/>
      <c r="C60" s="92"/>
      <c r="D60" s="92"/>
      <c r="E60" s="92"/>
      <c r="F60" s="92"/>
      <c r="G60" s="92"/>
      <c r="H60" s="92"/>
      <c r="I60" s="92"/>
      <c r="J60" s="92"/>
      <c r="K60" s="92"/>
      <c r="L60" s="92"/>
      <c r="M60" s="92"/>
      <c r="N60" s="92"/>
      <c r="O60" s="84"/>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c r="IJ60" s="8"/>
      <c r="IK60" s="8"/>
      <c r="IL60" s="8"/>
      <c r="IM60" s="8"/>
      <c r="IN60" s="8"/>
      <c r="IO60" s="8"/>
      <c r="IP60" s="8"/>
      <c r="IQ60" s="8"/>
      <c r="IR60" s="8"/>
      <c r="IS60" s="8"/>
      <c r="IT60" s="8"/>
      <c r="IU60" s="8"/>
      <c r="IV60" s="8"/>
      <c r="IW60" s="8"/>
      <c r="IX60" s="8"/>
      <c r="IY60" s="8"/>
      <c r="IZ60" s="8"/>
      <c r="JA60" s="8"/>
      <c r="JB60" s="8"/>
      <c r="JC60" s="8"/>
      <c r="JD60" s="8"/>
      <c r="JE60" s="8"/>
      <c r="JF60" s="8"/>
      <c r="JG60" s="8"/>
      <c r="JH60" s="8"/>
      <c r="JI60" s="8"/>
      <c r="JJ60" s="8"/>
      <c r="JK60" s="8"/>
      <c r="JL60" s="8"/>
      <c r="JM60" s="8"/>
      <c r="JN60" s="8"/>
      <c r="JO60" s="8"/>
      <c r="JP60" s="8"/>
      <c r="JQ60" s="8"/>
      <c r="JR60" s="8"/>
      <c r="JS60" s="8"/>
      <c r="JT60" s="8"/>
      <c r="JU60" s="8"/>
      <c r="JV60" s="8"/>
      <c r="JW60" s="8"/>
      <c r="JX60" s="8"/>
      <c r="JY60" s="8"/>
      <c r="JZ60" s="8"/>
      <c r="KA60" s="8"/>
      <c r="KB60" s="8"/>
      <c r="KC60" s="8"/>
      <c r="KD60" s="8"/>
      <c r="KE60" s="8"/>
      <c r="KF60" s="8"/>
      <c r="KG60" s="8"/>
      <c r="KH60" s="8"/>
      <c r="KI60" s="8"/>
      <c r="KJ60" s="8"/>
      <c r="KK60" s="8"/>
      <c r="KL60" s="8"/>
      <c r="KM60" s="8"/>
      <c r="KN60" s="8"/>
      <c r="KO60" s="8"/>
      <c r="KP60" s="8"/>
      <c r="KQ60" s="8"/>
      <c r="KR60" s="8"/>
      <c r="KS60" s="8"/>
      <c r="KT60" s="8"/>
      <c r="KU60" s="8"/>
      <c r="KV60" s="8"/>
      <c r="KW60" s="8"/>
      <c r="KX60" s="8"/>
      <c r="KY60" s="8"/>
      <c r="KZ60" s="8"/>
      <c r="LA60" s="8"/>
      <c r="LB60" s="8"/>
      <c r="LC60" s="8"/>
      <c r="LD60" s="8"/>
      <c r="LE60" s="8"/>
      <c r="LF60" s="8"/>
      <c r="LG60" s="8"/>
      <c r="LH60" s="8"/>
      <c r="LI60" s="8"/>
      <c r="LJ60" s="8"/>
      <c r="LK60" s="8"/>
      <c r="LL60" s="8"/>
      <c r="LM60" s="8"/>
      <c r="LN60" s="8"/>
      <c r="LO60" s="8"/>
      <c r="LP60" s="8"/>
      <c r="LQ60" s="8"/>
      <c r="LR60" s="8"/>
      <c r="LS60" s="8"/>
      <c r="LT60" s="8"/>
      <c r="LU60" s="8"/>
      <c r="LV60" s="8"/>
      <c r="LW60" s="8"/>
      <c r="LX60" s="8"/>
      <c r="LY60" s="8"/>
      <c r="LZ60" s="8"/>
      <c r="MA60" s="8"/>
      <c r="MB60" s="8"/>
      <c r="MC60" s="8"/>
      <c r="MD60" s="8"/>
      <c r="ME60" s="8"/>
      <c r="MF60" s="8"/>
      <c r="MG60" s="8"/>
      <c r="MH60" s="8"/>
      <c r="MI60" s="8"/>
      <c r="MJ60" s="8"/>
      <c r="MK60" s="8"/>
      <c r="ML60" s="8"/>
      <c r="MM60" s="8"/>
      <c r="MN60" s="8"/>
      <c r="MO60" s="8"/>
      <c r="MP60" s="8"/>
      <c r="MQ60" s="8"/>
      <c r="MR60" s="8"/>
      <c r="MS60" s="8"/>
      <c r="MT60" s="8"/>
      <c r="MU60" s="8"/>
      <c r="MV60" s="8"/>
      <c r="MW60" s="8"/>
      <c r="MX60" s="8"/>
      <c r="MY60" s="8"/>
      <c r="MZ60" s="8"/>
      <c r="NA60" s="8"/>
      <c r="NB60" s="8"/>
      <c r="NC60" s="8"/>
      <c r="ND60" s="8"/>
      <c r="NE60" s="8"/>
      <c r="NF60" s="8"/>
      <c r="NG60" s="8"/>
      <c r="NH60" s="8"/>
      <c r="NI60" s="8"/>
      <c r="NJ60" s="8"/>
      <c r="NK60" s="8"/>
      <c r="NL60" s="8"/>
      <c r="NM60" s="8"/>
      <c r="NN60" s="8"/>
      <c r="NO60" s="8"/>
      <c r="NP60" s="8"/>
      <c r="NQ60" s="8"/>
      <c r="NR60" s="8"/>
      <c r="NS60" s="8"/>
      <c r="NT60" s="8"/>
      <c r="NU60" s="8"/>
      <c r="NV60" s="8"/>
      <c r="NW60" s="8"/>
      <c r="NX60" s="8"/>
      <c r="NY60" s="8"/>
      <c r="NZ60" s="8"/>
      <c r="OA60" s="8"/>
      <c r="OB60" s="8"/>
      <c r="OC60" s="8"/>
      <c r="OD60" s="8"/>
      <c r="OE60" s="8"/>
      <c r="OF60" s="8"/>
      <c r="OG60" s="8"/>
      <c r="OH60" s="8"/>
      <c r="OI60" s="8"/>
      <c r="OJ60" s="8"/>
      <c r="OK60" s="8"/>
      <c r="OL60" s="8"/>
      <c r="OM60" s="8"/>
      <c r="ON60" s="8"/>
      <c r="OO60" s="8"/>
      <c r="OP60" s="8"/>
      <c r="OQ60" s="8"/>
      <c r="OR60" s="8"/>
      <c r="OS60" s="8"/>
      <c r="OT60" s="8"/>
      <c r="OU60" s="8"/>
      <c r="OV60" s="8"/>
      <c r="OW60" s="8"/>
      <c r="OX60" s="8"/>
      <c r="OY60" s="8"/>
      <c r="OZ60" s="8"/>
      <c r="PA60" s="8"/>
      <c r="PB60" s="8"/>
      <c r="PC60" s="8"/>
      <c r="PD60" s="8"/>
      <c r="PE60" s="8"/>
      <c r="PF60" s="8"/>
      <c r="PG60" s="8"/>
      <c r="PH60" s="8"/>
      <c r="PI60" s="8"/>
      <c r="PJ60" s="8"/>
      <c r="PK60" s="8"/>
      <c r="PL60" s="8"/>
      <c r="PM60" s="8"/>
      <c r="PN60" s="8"/>
      <c r="PO60" s="8"/>
      <c r="PP60" s="8"/>
      <c r="PQ60" s="8"/>
      <c r="PR60" s="8"/>
      <c r="PS60" s="8"/>
      <c r="PT60" s="8"/>
      <c r="PU60" s="8"/>
      <c r="PV60" s="8"/>
      <c r="PW60" s="8"/>
      <c r="PX60" s="8"/>
      <c r="PY60" s="8"/>
      <c r="PZ60" s="8"/>
      <c r="QA60" s="8"/>
      <c r="QB60" s="8"/>
      <c r="QC60" s="8"/>
      <c r="QD60" s="8"/>
      <c r="QE60" s="8"/>
      <c r="QF60" s="8"/>
      <c r="QG60" s="8"/>
      <c r="QH60" s="8"/>
      <c r="QI60" s="8"/>
      <c r="QJ60" s="8"/>
      <c r="QK60" s="8"/>
      <c r="QL60" s="8"/>
      <c r="QM60" s="8"/>
      <c r="QN60" s="8"/>
      <c r="QO60" s="8"/>
      <c r="QP60" s="8"/>
      <c r="QQ60" s="8"/>
      <c r="QR60" s="8"/>
      <c r="QS60" s="8"/>
      <c r="QT60" s="8"/>
      <c r="QU60" s="8"/>
      <c r="QV60" s="8"/>
      <c r="QW60" s="8"/>
      <c r="QX60" s="8"/>
      <c r="QY60" s="8"/>
      <c r="QZ60" s="8"/>
      <c r="RA60" s="8"/>
      <c r="RB60" s="8"/>
      <c r="RC60" s="8"/>
      <c r="RD60" s="8"/>
      <c r="RE60" s="8"/>
      <c r="RF60" s="8"/>
      <c r="RG60" s="8"/>
      <c r="RH60" s="8"/>
      <c r="RI60" s="8"/>
      <c r="RJ60" s="8"/>
      <c r="RK60" s="8"/>
      <c r="RL60" s="8"/>
      <c r="RM60" s="8"/>
      <c r="RN60" s="8"/>
      <c r="RO60" s="8"/>
      <c r="RP60" s="8"/>
      <c r="RQ60" s="8"/>
      <c r="RR60" s="8"/>
      <c r="RS60" s="8"/>
      <c r="RT60" s="8"/>
      <c r="RU60" s="8"/>
      <c r="RV60" s="8"/>
      <c r="RW60" s="8"/>
      <c r="RX60" s="8"/>
      <c r="RY60" s="8"/>
      <c r="RZ60" s="8"/>
      <c r="SA60" s="8"/>
      <c r="SB60" s="8"/>
      <c r="SC60" s="8"/>
      <c r="SD60" s="8"/>
      <c r="SE60" s="8"/>
      <c r="SF60" s="8"/>
      <c r="SG60" s="8"/>
      <c r="SH60" s="8"/>
      <c r="SI60" s="8"/>
      <c r="SJ60" s="8"/>
      <c r="SK60" s="8"/>
      <c r="SL60" s="8"/>
      <c r="SM60" s="8"/>
      <c r="SN60" s="8"/>
      <c r="SO60" s="8"/>
      <c r="SP60" s="8"/>
      <c r="SQ60" s="8"/>
      <c r="SR60" s="8"/>
      <c r="SS60" s="8"/>
      <c r="ST60" s="8"/>
      <c r="SU60" s="8"/>
      <c r="SV60" s="8"/>
      <c r="SW60" s="8"/>
      <c r="SX60" s="8"/>
      <c r="SY60" s="8"/>
      <c r="SZ60" s="8"/>
      <c r="TA60" s="8"/>
      <c r="TB60" s="8"/>
      <c r="TC60" s="8"/>
      <c r="TD60" s="8"/>
      <c r="TE60" s="8"/>
      <c r="TF60" s="8"/>
      <c r="TG60" s="8"/>
      <c r="TH60" s="8"/>
      <c r="TI60" s="8"/>
      <c r="TJ60" s="8"/>
      <c r="TK60" s="8"/>
      <c r="TL60" s="8"/>
      <c r="TM60" s="8"/>
      <c r="TN60" s="8"/>
      <c r="TO60" s="8"/>
      <c r="TP60" s="8"/>
      <c r="TQ60" s="8"/>
      <c r="TR60" s="8"/>
      <c r="TS60" s="8"/>
      <c r="TT60" s="8"/>
      <c r="TU60" s="8"/>
      <c r="TV60" s="8"/>
      <c r="TW60" s="8"/>
      <c r="TX60" s="8"/>
      <c r="TY60" s="8"/>
      <c r="TZ60" s="8"/>
      <c r="UA60" s="8"/>
      <c r="UB60" s="8"/>
      <c r="UC60" s="8"/>
      <c r="UD60" s="8"/>
      <c r="UE60" s="8"/>
      <c r="UF60" s="8"/>
      <c r="UG60" s="8"/>
      <c r="UH60" s="8"/>
      <c r="UI60" s="8"/>
      <c r="UJ60" s="8"/>
      <c r="UK60" s="8"/>
      <c r="UL60" s="8"/>
      <c r="UM60" s="8"/>
      <c r="UN60" s="8"/>
      <c r="UO60" s="8"/>
      <c r="UP60" s="8"/>
      <c r="UQ60" s="8"/>
      <c r="UR60" s="8"/>
      <c r="US60" s="8"/>
      <c r="UT60" s="8"/>
      <c r="UU60" s="8"/>
      <c r="UV60" s="8"/>
      <c r="UW60" s="8"/>
      <c r="UX60" s="8"/>
      <c r="UY60" s="8"/>
      <c r="UZ60" s="8"/>
      <c r="VA60" s="8"/>
      <c r="VB60" s="8"/>
      <c r="VC60" s="8"/>
      <c r="VD60" s="8"/>
      <c r="VE60" s="8"/>
      <c r="VF60" s="8"/>
      <c r="VG60" s="8"/>
      <c r="VH60" s="8"/>
      <c r="VI60" s="8"/>
      <c r="VJ60" s="8"/>
      <c r="VK60" s="8"/>
      <c r="VL60" s="8"/>
      <c r="VM60" s="8"/>
    </row>
    <row r="61" spans="1:585" s="91" customFormat="1" x14ac:dyDescent="0.25">
      <c r="A61" s="8"/>
      <c r="B61" s="151"/>
      <c r="C61" s="92"/>
      <c r="D61" s="92"/>
      <c r="E61" s="92"/>
      <c r="F61" s="92"/>
      <c r="G61" s="92"/>
      <c r="H61" s="92"/>
      <c r="I61" s="92"/>
      <c r="J61" s="92"/>
      <c r="K61" s="92"/>
      <c r="L61" s="92"/>
      <c r="M61" s="92"/>
      <c r="N61" s="92"/>
      <c r="O61" s="84"/>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c r="IW61" s="8"/>
      <c r="IX61" s="8"/>
      <c r="IY61" s="8"/>
      <c r="IZ61" s="8"/>
      <c r="JA61" s="8"/>
      <c r="JB61" s="8"/>
      <c r="JC61" s="8"/>
      <c r="JD61" s="8"/>
      <c r="JE61" s="8"/>
      <c r="JF61" s="8"/>
      <c r="JG61" s="8"/>
      <c r="JH61" s="8"/>
      <c r="JI61" s="8"/>
      <c r="JJ61" s="8"/>
      <c r="JK61" s="8"/>
      <c r="JL61" s="8"/>
      <c r="JM61" s="8"/>
      <c r="JN61" s="8"/>
      <c r="JO61" s="8"/>
      <c r="JP61" s="8"/>
      <c r="JQ61" s="8"/>
      <c r="JR61" s="8"/>
      <c r="JS61" s="8"/>
      <c r="JT61" s="8"/>
      <c r="JU61" s="8"/>
      <c r="JV61" s="8"/>
      <c r="JW61" s="8"/>
      <c r="JX61" s="8"/>
      <c r="JY61" s="8"/>
      <c r="JZ61" s="8"/>
      <c r="KA61" s="8"/>
      <c r="KB61" s="8"/>
      <c r="KC61" s="8"/>
      <c r="KD61" s="8"/>
      <c r="KE61" s="8"/>
      <c r="KF61" s="8"/>
      <c r="KG61" s="8"/>
      <c r="KH61" s="8"/>
      <c r="KI61" s="8"/>
      <c r="KJ61" s="8"/>
      <c r="KK61" s="8"/>
      <c r="KL61" s="8"/>
      <c r="KM61" s="8"/>
      <c r="KN61" s="8"/>
      <c r="KO61" s="8"/>
      <c r="KP61" s="8"/>
      <c r="KQ61" s="8"/>
      <c r="KR61" s="8"/>
      <c r="KS61" s="8"/>
      <c r="KT61" s="8"/>
      <c r="KU61" s="8"/>
      <c r="KV61" s="8"/>
      <c r="KW61" s="8"/>
      <c r="KX61" s="8"/>
      <c r="KY61" s="8"/>
      <c r="KZ61" s="8"/>
      <c r="LA61" s="8"/>
      <c r="LB61" s="8"/>
      <c r="LC61" s="8"/>
      <c r="LD61" s="8"/>
      <c r="LE61" s="8"/>
      <c r="LF61" s="8"/>
      <c r="LG61" s="8"/>
      <c r="LH61" s="8"/>
      <c r="LI61" s="8"/>
      <c r="LJ61" s="8"/>
      <c r="LK61" s="8"/>
      <c r="LL61" s="8"/>
      <c r="LM61" s="8"/>
      <c r="LN61" s="8"/>
      <c r="LO61" s="8"/>
      <c r="LP61" s="8"/>
      <c r="LQ61" s="8"/>
      <c r="LR61" s="8"/>
      <c r="LS61" s="8"/>
      <c r="LT61" s="8"/>
      <c r="LU61" s="8"/>
      <c r="LV61" s="8"/>
      <c r="LW61" s="8"/>
      <c r="LX61" s="8"/>
      <c r="LY61" s="8"/>
      <c r="LZ61" s="8"/>
      <c r="MA61" s="8"/>
      <c r="MB61" s="8"/>
      <c r="MC61" s="8"/>
      <c r="MD61" s="8"/>
      <c r="ME61" s="8"/>
      <c r="MF61" s="8"/>
      <c r="MG61" s="8"/>
      <c r="MH61" s="8"/>
      <c r="MI61" s="8"/>
      <c r="MJ61" s="8"/>
      <c r="MK61" s="8"/>
      <c r="ML61" s="8"/>
      <c r="MM61" s="8"/>
      <c r="MN61" s="8"/>
      <c r="MO61" s="8"/>
      <c r="MP61" s="8"/>
      <c r="MQ61" s="8"/>
      <c r="MR61" s="8"/>
      <c r="MS61" s="8"/>
      <c r="MT61" s="8"/>
      <c r="MU61" s="8"/>
      <c r="MV61" s="8"/>
      <c r="MW61" s="8"/>
      <c r="MX61" s="8"/>
      <c r="MY61" s="8"/>
      <c r="MZ61" s="8"/>
      <c r="NA61" s="8"/>
      <c r="NB61" s="8"/>
      <c r="NC61" s="8"/>
      <c r="ND61" s="8"/>
      <c r="NE61" s="8"/>
      <c r="NF61" s="8"/>
      <c r="NG61" s="8"/>
      <c r="NH61" s="8"/>
      <c r="NI61" s="8"/>
      <c r="NJ61" s="8"/>
      <c r="NK61" s="8"/>
      <c r="NL61" s="8"/>
      <c r="NM61" s="8"/>
      <c r="NN61" s="8"/>
      <c r="NO61" s="8"/>
      <c r="NP61" s="8"/>
      <c r="NQ61" s="8"/>
      <c r="NR61" s="8"/>
      <c r="NS61" s="8"/>
      <c r="NT61" s="8"/>
      <c r="NU61" s="8"/>
      <c r="NV61" s="8"/>
      <c r="NW61" s="8"/>
      <c r="NX61" s="8"/>
      <c r="NY61" s="8"/>
      <c r="NZ61" s="8"/>
      <c r="OA61" s="8"/>
      <c r="OB61" s="8"/>
      <c r="OC61" s="8"/>
      <c r="OD61" s="8"/>
      <c r="OE61" s="8"/>
      <c r="OF61" s="8"/>
      <c r="OG61" s="8"/>
      <c r="OH61" s="8"/>
      <c r="OI61" s="8"/>
      <c r="OJ61" s="8"/>
      <c r="OK61" s="8"/>
      <c r="OL61" s="8"/>
      <c r="OM61" s="8"/>
      <c r="ON61" s="8"/>
      <c r="OO61" s="8"/>
      <c r="OP61" s="8"/>
      <c r="OQ61" s="8"/>
      <c r="OR61" s="8"/>
      <c r="OS61" s="8"/>
      <c r="OT61" s="8"/>
      <c r="OU61" s="8"/>
      <c r="OV61" s="8"/>
      <c r="OW61" s="8"/>
      <c r="OX61" s="8"/>
      <c r="OY61" s="8"/>
      <c r="OZ61" s="8"/>
      <c r="PA61" s="8"/>
      <c r="PB61" s="8"/>
      <c r="PC61" s="8"/>
      <c r="PD61" s="8"/>
      <c r="PE61" s="8"/>
      <c r="PF61" s="8"/>
      <c r="PG61" s="8"/>
      <c r="PH61" s="8"/>
      <c r="PI61" s="8"/>
      <c r="PJ61" s="8"/>
      <c r="PK61" s="8"/>
      <c r="PL61" s="8"/>
      <c r="PM61" s="8"/>
      <c r="PN61" s="8"/>
      <c r="PO61" s="8"/>
      <c r="PP61" s="8"/>
      <c r="PQ61" s="8"/>
      <c r="PR61" s="8"/>
      <c r="PS61" s="8"/>
      <c r="PT61" s="8"/>
      <c r="PU61" s="8"/>
      <c r="PV61" s="8"/>
      <c r="PW61" s="8"/>
      <c r="PX61" s="8"/>
      <c r="PY61" s="8"/>
      <c r="PZ61" s="8"/>
      <c r="QA61" s="8"/>
      <c r="QB61" s="8"/>
      <c r="QC61" s="8"/>
      <c r="QD61" s="8"/>
      <c r="QE61" s="8"/>
      <c r="QF61" s="8"/>
      <c r="QG61" s="8"/>
      <c r="QH61" s="8"/>
      <c r="QI61" s="8"/>
      <c r="QJ61" s="8"/>
      <c r="QK61" s="8"/>
      <c r="QL61" s="8"/>
      <c r="QM61" s="8"/>
      <c r="QN61" s="8"/>
      <c r="QO61" s="8"/>
      <c r="QP61" s="8"/>
      <c r="QQ61" s="8"/>
      <c r="QR61" s="8"/>
      <c r="QS61" s="8"/>
      <c r="QT61" s="8"/>
      <c r="QU61" s="8"/>
      <c r="QV61" s="8"/>
      <c r="QW61" s="8"/>
      <c r="QX61" s="8"/>
      <c r="QY61" s="8"/>
      <c r="QZ61" s="8"/>
      <c r="RA61" s="8"/>
      <c r="RB61" s="8"/>
      <c r="RC61" s="8"/>
      <c r="RD61" s="8"/>
      <c r="RE61" s="8"/>
      <c r="RF61" s="8"/>
      <c r="RG61" s="8"/>
      <c r="RH61" s="8"/>
      <c r="RI61" s="8"/>
      <c r="RJ61" s="8"/>
      <c r="RK61" s="8"/>
      <c r="RL61" s="8"/>
      <c r="RM61" s="8"/>
      <c r="RN61" s="8"/>
      <c r="RO61" s="8"/>
      <c r="RP61" s="8"/>
      <c r="RQ61" s="8"/>
      <c r="RR61" s="8"/>
      <c r="RS61" s="8"/>
      <c r="RT61" s="8"/>
      <c r="RU61" s="8"/>
      <c r="RV61" s="8"/>
      <c r="RW61" s="8"/>
      <c r="RX61" s="8"/>
      <c r="RY61" s="8"/>
      <c r="RZ61" s="8"/>
      <c r="SA61" s="8"/>
      <c r="SB61" s="8"/>
      <c r="SC61" s="8"/>
      <c r="SD61" s="8"/>
      <c r="SE61" s="8"/>
      <c r="SF61" s="8"/>
      <c r="SG61" s="8"/>
      <c r="SH61" s="8"/>
      <c r="SI61" s="8"/>
      <c r="SJ61" s="8"/>
      <c r="SK61" s="8"/>
      <c r="SL61" s="8"/>
      <c r="SM61" s="8"/>
      <c r="SN61" s="8"/>
      <c r="SO61" s="8"/>
      <c r="SP61" s="8"/>
      <c r="SQ61" s="8"/>
      <c r="SR61" s="8"/>
      <c r="SS61" s="8"/>
      <c r="ST61" s="8"/>
      <c r="SU61" s="8"/>
      <c r="SV61" s="8"/>
      <c r="SW61" s="8"/>
      <c r="SX61" s="8"/>
      <c r="SY61" s="8"/>
      <c r="SZ61" s="8"/>
      <c r="TA61" s="8"/>
      <c r="TB61" s="8"/>
      <c r="TC61" s="8"/>
      <c r="TD61" s="8"/>
      <c r="TE61" s="8"/>
      <c r="TF61" s="8"/>
      <c r="TG61" s="8"/>
      <c r="TH61" s="8"/>
      <c r="TI61" s="8"/>
      <c r="TJ61" s="8"/>
      <c r="TK61" s="8"/>
      <c r="TL61" s="8"/>
      <c r="TM61" s="8"/>
      <c r="TN61" s="8"/>
      <c r="TO61" s="8"/>
      <c r="TP61" s="8"/>
      <c r="TQ61" s="8"/>
      <c r="TR61" s="8"/>
      <c r="TS61" s="8"/>
      <c r="TT61" s="8"/>
      <c r="TU61" s="8"/>
      <c r="TV61" s="8"/>
      <c r="TW61" s="8"/>
      <c r="TX61" s="8"/>
      <c r="TY61" s="8"/>
      <c r="TZ61" s="8"/>
      <c r="UA61" s="8"/>
      <c r="UB61" s="8"/>
      <c r="UC61" s="8"/>
      <c r="UD61" s="8"/>
      <c r="UE61" s="8"/>
      <c r="UF61" s="8"/>
      <c r="UG61" s="8"/>
      <c r="UH61" s="8"/>
      <c r="UI61" s="8"/>
      <c r="UJ61" s="8"/>
      <c r="UK61" s="8"/>
      <c r="UL61" s="8"/>
      <c r="UM61" s="8"/>
      <c r="UN61" s="8"/>
      <c r="UO61" s="8"/>
      <c r="UP61" s="8"/>
      <c r="UQ61" s="8"/>
      <c r="UR61" s="8"/>
      <c r="US61" s="8"/>
      <c r="UT61" s="8"/>
      <c r="UU61" s="8"/>
      <c r="UV61" s="8"/>
      <c r="UW61" s="8"/>
      <c r="UX61" s="8"/>
      <c r="UY61" s="8"/>
      <c r="UZ61" s="8"/>
      <c r="VA61" s="8"/>
      <c r="VB61" s="8"/>
      <c r="VC61" s="8"/>
      <c r="VD61" s="8"/>
      <c r="VE61" s="8"/>
      <c r="VF61" s="8"/>
      <c r="VG61" s="8"/>
      <c r="VH61" s="8"/>
      <c r="VI61" s="8"/>
      <c r="VJ61" s="8"/>
      <c r="VK61" s="8"/>
      <c r="VL61" s="8"/>
      <c r="VM61" s="8"/>
    </row>
    <row r="62" spans="1:585" s="91" customFormat="1" x14ac:dyDescent="0.25">
      <c r="A62" s="8"/>
      <c r="B62" s="151"/>
      <c r="C62" s="92"/>
      <c r="D62" s="92"/>
      <c r="E62" s="92"/>
      <c r="F62" s="92"/>
      <c r="G62" s="92"/>
      <c r="H62" s="92"/>
      <c r="I62" s="92"/>
      <c r="J62" s="92"/>
      <c r="K62" s="92"/>
      <c r="L62" s="92"/>
      <c r="M62" s="92"/>
      <c r="N62" s="92"/>
      <c r="O62" s="84"/>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c r="II62" s="8"/>
      <c r="IJ62" s="8"/>
      <c r="IK62" s="8"/>
      <c r="IL62" s="8"/>
      <c r="IM62" s="8"/>
      <c r="IN62" s="8"/>
      <c r="IO62" s="8"/>
      <c r="IP62" s="8"/>
      <c r="IQ62" s="8"/>
      <c r="IR62" s="8"/>
      <c r="IS62" s="8"/>
      <c r="IT62" s="8"/>
      <c r="IU62" s="8"/>
      <c r="IV62" s="8"/>
      <c r="IW62" s="8"/>
      <c r="IX62" s="8"/>
      <c r="IY62" s="8"/>
      <c r="IZ62" s="8"/>
      <c r="JA62" s="8"/>
      <c r="JB62" s="8"/>
      <c r="JC62" s="8"/>
      <c r="JD62" s="8"/>
      <c r="JE62" s="8"/>
      <c r="JF62" s="8"/>
      <c r="JG62" s="8"/>
      <c r="JH62" s="8"/>
      <c r="JI62" s="8"/>
      <c r="JJ62" s="8"/>
      <c r="JK62" s="8"/>
      <c r="JL62" s="8"/>
      <c r="JM62" s="8"/>
      <c r="JN62" s="8"/>
      <c r="JO62" s="8"/>
      <c r="JP62" s="8"/>
      <c r="JQ62" s="8"/>
      <c r="JR62" s="8"/>
      <c r="JS62" s="8"/>
      <c r="JT62" s="8"/>
      <c r="JU62" s="8"/>
      <c r="JV62" s="8"/>
      <c r="JW62" s="8"/>
      <c r="JX62" s="8"/>
      <c r="JY62" s="8"/>
      <c r="JZ62" s="8"/>
      <c r="KA62" s="8"/>
      <c r="KB62" s="8"/>
      <c r="KC62" s="8"/>
      <c r="KD62" s="8"/>
      <c r="KE62" s="8"/>
      <c r="KF62" s="8"/>
      <c r="KG62" s="8"/>
      <c r="KH62" s="8"/>
      <c r="KI62" s="8"/>
      <c r="KJ62" s="8"/>
      <c r="KK62" s="8"/>
      <c r="KL62" s="8"/>
      <c r="KM62" s="8"/>
      <c r="KN62" s="8"/>
      <c r="KO62" s="8"/>
      <c r="KP62" s="8"/>
      <c r="KQ62" s="8"/>
      <c r="KR62" s="8"/>
      <c r="KS62" s="8"/>
      <c r="KT62" s="8"/>
      <c r="KU62" s="8"/>
      <c r="KV62" s="8"/>
      <c r="KW62" s="8"/>
      <c r="KX62" s="8"/>
      <c r="KY62" s="8"/>
      <c r="KZ62" s="8"/>
      <c r="LA62" s="8"/>
      <c r="LB62" s="8"/>
      <c r="LC62" s="8"/>
      <c r="LD62" s="8"/>
      <c r="LE62" s="8"/>
      <c r="LF62" s="8"/>
      <c r="LG62" s="8"/>
      <c r="LH62" s="8"/>
      <c r="LI62" s="8"/>
      <c r="LJ62" s="8"/>
      <c r="LK62" s="8"/>
      <c r="LL62" s="8"/>
      <c r="LM62" s="8"/>
      <c r="LN62" s="8"/>
      <c r="LO62" s="8"/>
      <c r="LP62" s="8"/>
      <c r="LQ62" s="8"/>
      <c r="LR62" s="8"/>
      <c r="LS62" s="8"/>
      <c r="LT62" s="8"/>
      <c r="LU62" s="8"/>
      <c r="LV62" s="8"/>
      <c r="LW62" s="8"/>
      <c r="LX62" s="8"/>
      <c r="LY62" s="8"/>
      <c r="LZ62" s="8"/>
      <c r="MA62" s="8"/>
      <c r="MB62" s="8"/>
      <c r="MC62" s="8"/>
      <c r="MD62" s="8"/>
      <c r="ME62" s="8"/>
      <c r="MF62" s="8"/>
      <c r="MG62" s="8"/>
      <c r="MH62" s="8"/>
      <c r="MI62" s="8"/>
      <c r="MJ62" s="8"/>
      <c r="MK62" s="8"/>
      <c r="ML62" s="8"/>
      <c r="MM62" s="8"/>
      <c r="MN62" s="8"/>
      <c r="MO62" s="8"/>
      <c r="MP62" s="8"/>
      <c r="MQ62" s="8"/>
      <c r="MR62" s="8"/>
      <c r="MS62" s="8"/>
      <c r="MT62" s="8"/>
      <c r="MU62" s="8"/>
      <c r="MV62" s="8"/>
      <c r="MW62" s="8"/>
      <c r="MX62" s="8"/>
      <c r="MY62" s="8"/>
      <c r="MZ62" s="8"/>
      <c r="NA62" s="8"/>
      <c r="NB62" s="8"/>
      <c r="NC62" s="8"/>
      <c r="ND62" s="8"/>
      <c r="NE62" s="8"/>
      <c r="NF62" s="8"/>
      <c r="NG62" s="8"/>
      <c r="NH62" s="8"/>
      <c r="NI62" s="8"/>
      <c r="NJ62" s="8"/>
      <c r="NK62" s="8"/>
      <c r="NL62" s="8"/>
      <c r="NM62" s="8"/>
      <c r="NN62" s="8"/>
      <c r="NO62" s="8"/>
      <c r="NP62" s="8"/>
      <c r="NQ62" s="8"/>
      <c r="NR62" s="8"/>
      <c r="NS62" s="8"/>
      <c r="NT62" s="8"/>
      <c r="NU62" s="8"/>
      <c r="NV62" s="8"/>
      <c r="NW62" s="8"/>
      <c r="NX62" s="8"/>
      <c r="NY62" s="8"/>
      <c r="NZ62" s="8"/>
      <c r="OA62" s="8"/>
      <c r="OB62" s="8"/>
      <c r="OC62" s="8"/>
      <c r="OD62" s="8"/>
      <c r="OE62" s="8"/>
      <c r="OF62" s="8"/>
      <c r="OG62" s="8"/>
      <c r="OH62" s="8"/>
      <c r="OI62" s="8"/>
      <c r="OJ62" s="8"/>
      <c r="OK62" s="8"/>
      <c r="OL62" s="8"/>
      <c r="OM62" s="8"/>
      <c r="ON62" s="8"/>
      <c r="OO62" s="8"/>
      <c r="OP62" s="8"/>
      <c r="OQ62" s="8"/>
      <c r="OR62" s="8"/>
      <c r="OS62" s="8"/>
      <c r="OT62" s="8"/>
      <c r="OU62" s="8"/>
      <c r="OV62" s="8"/>
      <c r="OW62" s="8"/>
      <c r="OX62" s="8"/>
      <c r="OY62" s="8"/>
      <c r="OZ62" s="8"/>
      <c r="PA62" s="8"/>
      <c r="PB62" s="8"/>
      <c r="PC62" s="8"/>
      <c r="PD62" s="8"/>
      <c r="PE62" s="8"/>
      <c r="PF62" s="8"/>
      <c r="PG62" s="8"/>
      <c r="PH62" s="8"/>
      <c r="PI62" s="8"/>
      <c r="PJ62" s="8"/>
      <c r="PK62" s="8"/>
      <c r="PL62" s="8"/>
      <c r="PM62" s="8"/>
      <c r="PN62" s="8"/>
      <c r="PO62" s="8"/>
      <c r="PP62" s="8"/>
      <c r="PQ62" s="8"/>
      <c r="PR62" s="8"/>
      <c r="PS62" s="8"/>
      <c r="PT62" s="8"/>
      <c r="PU62" s="8"/>
      <c r="PV62" s="8"/>
      <c r="PW62" s="8"/>
      <c r="PX62" s="8"/>
      <c r="PY62" s="8"/>
      <c r="PZ62" s="8"/>
      <c r="QA62" s="8"/>
      <c r="QB62" s="8"/>
      <c r="QC62" s="8"/>
      <c r="QD62" s="8"/>
      <c r="QE62" s="8"/>
      <c r="QF62" s="8"/>
      <c r="QG62" s="8"/>
      <c r="QH62" s="8"/>
      <c r="QI62" s="8"/>
      <c r="QJ62" s="8"/>
      <c r="QK62" s="8"/>
      <c r="QL62" s="8"/>
      <c r="QM62" s="8"/>
      <c r="QN62" s="8"/>
      <c r="QO62" s="8"/>
      <c r="QP62" s="8"/>
      <c r="QQ62" s="8"/>
      <c r="QR62" s="8"/>
      <c r="QS62" s="8"/>
      <c r="QT62" s="8"/>
      <c r="QU62" s="8"/>
      <c r="QV62" s="8"/>
      <c r="QW62" s="8"/>
      <c r="QX62" s="8"/>
      <c r="QY62" s="8"/>
      <c r="QZ62" s="8"/>
      <c r="RA62" s="8"/>
      <c r="RB62" s="8"/>
      <c r="RC62" s="8"/>
      <c r="RD62" s="8"/>
      <c r="RE62" s="8"/>
      <c r="RF62" s="8"/>
      <c r="RG62" s="8"/>
      <c r="RH62" s="8"/>
      <c r="RI62" s="8"/>
      <c r="RJ62" s="8"/>
      <c r="RK62" s="8"/>
      <c r="RL62" s="8"/>
      <c r="RM62" s="8"/>
      <c r="RN62" s="8"/>
      <c r="RO62" s="8"/>
      <c r="RP62" s="8"/>
      <c r="RQ62" s="8"/>
      <c r="RR62" s="8"/>
      <c r="RS62" s="8"/>
      <c r="RT62" s="8"/>
      <c r="RU62" s="8"/>
      <c r="RV62" s="8"/>
      <c r="RW62" s="8"/>
      <c r="RX62" s="8"/>
      <c r="RY62" s="8"/>
      <c r="RZ62" s="8"/>
      <c r="SA62" s="8"/>
      <c r="SB62" s="8"/>
      <c r="SC62" s="8"/>
      <c r="SD62" s="8"/>
      <c r="SE62" s="8"/>
      <c r="SF62" s="8"/>
      <c r="SG62" s="8"/>
      <c r="SH62" s="8"/>
      <c r="SI62" s="8"/>
      <c r="SJ62" s="8"/>
      <c r="SK62" s="8"/>
      <c r="SL62" s="8"/>
      <c r="SM62" s="8"/>
      <c r="SN62" s="8"/>
      <c r="SO62" s="8"/>
      <c r="SP62" s="8"/>
      <c r="SQ62" s="8"/>
      <c r="SR62" s="8"/>
      <c r="SS62" s="8"/>
      <c r="ST62" s="8"/>
      <c r="SU62" s="8"/>
      <c r="SV62" s="8"/>
      <c r="SW62" s="8"/>
      <c r="SX62" s="8"/>
      <c r="SY62" s="8"/>
      <c r="SZ62" s="8"/>
      <c r="TA62" s="8"/>
      <c r="TB62" s="8"/>
      <c r="TC62" s="8"/>
      <c r="TD62" s="8"/>
      <c r="TE62" s="8"/>
      <c r="TF62" s="8"/>
      <c r="TG62" s="8"/>
      <c r="TH62" s="8"/>
      <c r="TI62" s="8"/>
      <c r="TJ62" s="8"/>
      <c r="TK62" s="8"/>
      <c r="TL62" s="8"/>
      <c r="TM62" s="8"/>
      <c r="TN62" s="8"/>
      <c r="TO62" s="8"/>
      <c r="TP62" s="8"/>
      <c r="TQ62" s="8"/>
      <c r="TR62" s="8"/>
      <c r="TS62" s="8"/>
      <c r="TT62" s="8"/>
      <c r="TU62" s="8"/>
      <c r="TV62" s="8"/>
      <c r="TW62" s="8"/>
      <c r="TX62" s="8"/>
      <c r="TY62" s="8"/>
      <c r="TZ62" s="8"/>
      <c r="UA62" s="8"/>
      <c r="UB62" s="8"/>
      <c r="UC62" s="8"/>
      <c r="UD62" s="8"/>
      <c r="UE62" s="8"/>
      <c r="UF62" s="8"/>
      <c r="UG62" s="8"/>
      <c r="UH62" s="8"/>
      <c r="UI62" s="8"/>
      <c r="UJ62" s="8"/>
      <c r="UK62" s="8"/>
      <c r="UL62" s="8"/>
      <c r="UM62" s="8"/>
      <c r="UN62" s="8"/>
      <c r="UO62" s="8"/>
      <c r="UP62" s="8"/>
      <c r="UQ62" s="8"/>
      <c r="UR62" s="8"/>
      <c r="US62" s="8"/>
      <c r="UT62" s="8"/>
      <c r="UU62" s="8"/>
      <c r="UV62" s="8"/>
      <c r="UW62" s="8"/>
      <c r="UX62" s="8"/>
      <c r="UY62" s="8"/>
      <c r="UZ62" s="8"/>
      <c r="VA62" s="8"/>
      <c r="VB62" s="8"/>
      <c r="VC62" s="8"/>
      <c r="VD62" s="8"/>
      <c r="VE62" s="8"/>
      <c r="VF62" s="8"/>
      <c r="VG62" s="8"/>
      <c r="VH62" s="8"/>
      <c r="VI62" s="8"/>
      <c r="VJ62" s="8"/>
      <c r="VK62" s="8"/>
      <c r="VL62" s="8"/>
      <c r="VM62" s="8"/>
    </row>
    <row r="63" spans="1:585" x14ac:dyDescent="0.25">
      <c r="B63" s="26" t="s">
        <v>55</v>
      </c>
      <c r="C63" s="27">
        <f>SUM(C51:C62)</f>
        <v>0</v>
      </c>
      <c r="D63" s="27">
        <f t="shared" ref="D63:N63" si="8">SUM(D51:D62)</f>
        <v>0</v>
      </c>
      <c r="E63" s="27">
        <f t="shared" si="8"/>
        <v>0</v>
      </c>
      <c r="F63" s="27">
        <f t="shared" si="8"/>
        <v>0</v>
      </c>
      <c r="G63" s="27">
        <f t="shared" si="8"/>
        <v>0</v>
      </c>
      <c r="H63" s="27">
        <f t="shared" si="8"/>
        <v>0</v>
      </c>
      <c r="I63" s="27">
        <f t="shared" si="8"/>
        <v>0</v>
      </c>
      <c r="J63" s="27">
        <f t="shared" si="8"/>
        <v>0</v>
      </c>
      <c r="K63" s="27">
        <f t="shared" si="8"/>
        <v>0</v>
      </c>
      <c r="L63" s="27">
        <f t="shared" si="8"/>
        <v>0</v>
      </c>
      <c r="M63" s="27">
        <f t="shared" si="8"/>
        <v>0</v>
      </c>
      <c r="N63" s="27">
        <f t="shared" si="8"/>
        <v>0</v>
      </c>
    </row>
    <row r="64" spans="1:585" x14ac:dyDescent="0.25">
      <c r="B64" s="26" t="s">
        <v>56</v>
      </c>
      <c r="C64" s="28"/>
      <c r="D64" s="29"/>
      <c r="E64" s="30">
        <f>SUM(C63:E63)</f>
        <v>0</v>
      </c>
      <c r="F64" s="28"/>
      <c r="G64" s="29"/>
      <c r="H64" s="30">
        <f>SUM(F63:H63)</f>
        <v>0</v>
      </c>
      <c r="I64" s="28"/>
      <c r="J64" s="29"/>
      <c r="K64" s="30">
        <f>SUM(I63:K63)</f>
        <v>0</v>
      </c>
      <c r="L64" s="28"/>
      <c r="M64" s="29"/>
      <c r="N64" s="30">
        <f>SUM(L63:N63)</f>
        <v>0</v>
      </c>
      <c r="O64" s="30">
        <f>E64+H64+K64+N64</f>
        <v>0</v>
      </c>
    </row>
  </sheetData>
  <sheetProtection sheet="1" objects="1" scenarios="1"/>
  <sortState xmlns:xlrd2="http://schemas.microsoft.com/office/spreadsheetml/2017/richdata2" ref="N20:Y31">
    <sortCondition ref="N20:N31"/>
  </sortState>
  <mergeCells count="1">
    <mergeCell ref="C3:N3"/>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7F30-71D8-4B9E-9844-6CC5E9BCD6BA}">
  <dimension ref="A1:L27"/>
  <sheetViews>
    <sheetView workbookViewId="0">
      <selection activeCell="Q11" sqref="Q11"/>
    </sheetView>
  </sheetViews>
  <sheetFormatPr defaultRowHeight="15" x14ac:dyDescent="0.25"/>
  <cols>
    <col min="2" max="2" width="8.85546875" customWidth="1"/>
  </cols>
  <sheetData>
    <row r="1" spans="1:12" x14ac:dyDescent="0.25">
      <c r="A1" s="2">
        <v>1</v>
      </c>
      <c r="B1" s="2">
        <v>2</v>
      </c>
      <c r="C1" s="2">
        <v>3</v>
      </c>
      <c r="D1" s="2">
        <v>4</v>
      </c>
      <c r="E1" s="2">
        <v>5</v>
      </c>
      <c r="F1" s="2">
        <v>6</v>
      </c>
      <c r="G1" s="2">
        <v>7</v>
      </c>
      <c r="H1" s="2">
        <v>8</v>
      </c>
      <c r="I1" s="2">
        <v>9</v>
      </c>
      <c r="J1" s="2">
        <v>10</v>
      </c>
      <c r="K1" s="2">
        <v>11</v>
      </c>
      <c r="L1" s="2">
        <v>12</v>
      </c>
    </row>
    <row r="2" spans="1:12" x14ac:dyDescent="0.25">
      <c r="A2" s="2">
        <v>2</v>
      </c>
      <c r="B2" s="2">
        <v>3</v>
      </c>
      <c r="C2" s="2">
        <v>4</v>
      </c>
      <c r="D2" s="2">
        <v>5</v>
      </c>
      <c r="E2" s="2">
        <v>6</v>
      </c>
      <c r="F2" s="2">
        <v>7</v>
      </c>
      <c r="G2" s="2">
        <v>8</v>
      </c>
      <c r="H2" s="2">
        <v>9</v>
      </c>
      <c r="I2" s="2">
        <v>10</v>
      </c>
      <c r="J2" s="2">
        <v>11</v>
      </c>
      <c r="K2" s="2">
        <v>12</v>
      </c>
      <c r="L2" s="2">
        <v>1</v>
      </c>
    </row>
    <row r="3" spans="1:12" x14ac:dyDescent="0.25">
      <c r="A3" s="2">
        <v>3</v>
      </c>
      <c r="B3" s="2">
        <v>4</v>
      </c>
      <c r="C3" s="2">
        <v>5</v>
      </c>
      <c r="D3" s="2">
        <v>6</v>
      </c>
      <c r="E3" s="2">
        <v>7</v>
      </c>
      <c r="F3" s="2">
        <v>8</v>
      </c>
      <c r="G3" s="2">
        <v>9</v>
      </c>
      <c r="H3" s="2">
        <v>10</v>
      </c>
      <c r="I3" s="2">
        <v>11</v>
      </c>
      <c r="J3" s="2">
        <v>12</v>
      </c>
      <c r="K3" s="2">
        <v>1</v>
      </c>
      <c r="L3" s="2">
        <v>2</v>
      </c>
    </row>
    <row r="4" spans="1:12" x14ac:dyDescent="0.25">
      <c r="A4" s="2">
        <v>4</v>
      </c>
      <c r="B4" s="2">
        <v>5</v>
      </c>
      <c r="C4" s="2">
        <v>6</v>
      </c>
      <c r="D4" s="2">
        <v>7</v>
      </c>
      <c r="E4" s="2">
        <v>8</v>
      </c>
      <c r="F4" s="2">
        <v>9</v>
      </c>
      <c r="G4" s="2">
        <v>10</v>
      </c>
      <c r="H4" s="2">
        <v>11</v>
      </c>
      <c r="I4" s="2">
        <v>12</v>
      </c>
      <c r="J4" s="2">
        <v>1</v>
      </c>
      <c r="K4" s="2">
        <v>2</v>
      </c>
      <c r="L4" s="2">
        <v>3</v>
      </c>
    </row>
    <row r="5" spans="1:12" x14ac:dyDescent="0.25">
      <c r="A5" s="2">
        <v>5</v>
      </c>
      <c r="B5" s="2">
        <v>6</v>
      </c>
      <c r="C5" s="2">
        <v>7</v>
      </c>
      <c r="D5" s="2">
        <v>8</v>
      </c>
      <c r="E5" s="2">
        <v>9</v>
      </c>
      <c r="F5" s="2">
        <v>10</v>
      </c>
      <c r="G5" s="2">
        <v>11</v>
      </c>
      <c r="H5" s="2">
        <v>12</v>
      </c>
      <c r="I5" s="2">
        <v>1</v>
      </c>
      <c r="J5" s="2">
        <v>2</v>
      </c>
      <c r="K5" s="2">
        <v>3</v>
      </c>
      <c r="L5" s="2">
        <v>4</v>
      </c>
    </row>
    <row r="6" spans="1:12" x14ac:dyDescent="0.25">
      <c r="A6" s="2">
        <v>6</v>
      </c>
      <c r="B6" s="2">
        <v>7</v>
      </c>
      <c r="C6" s="2">
        <v>8</v>
      </c>
      <c r="D6" s="2">
        <v>9</v>
      </c>
      <c r="E6" s="2">
        <v>10</v>
      </c>
      <c r="F6" s="2">
        <v>11</v>
      </c>
      <c r="G6" s="2">
        <v>12</v>
      </c>
      <c r="H6" s="2">
        <v>1</v>
      </c>
      <c r="I6" s="2">
        <v>2</v>
      </c>
      <c r="J6" s="2">
        <v>3</v>
      </c>
      <c r="K6" s="2">
        <v>4</v>
      </c>
      <c r="L6" s="2">
        <v>5</v>
      </c>
    </row>
    <row r="7" spans="1:12" x14ac:dyDescent="0.25">
      <c r="A7" s="2">
        <v>7</v>
      </c>
      <c r="B7" s="2">
        <v>8</v>
      </c>
      <c r="C7" s="2">
        <v>9</v>
      </c>
      <c r="D7" s="2">
        <v>10</v>
      </c>
      <c r="E7" s="2">
        <v>11</v>
      </c>
      <c r="F7" s="2">
        <v>12</v>
      </c>
      <c r="G7" s="2">
        <v>1</v>
      </c>
      <c r="H7" s="2">
        <v>2</v>
      </c>
      <c r="I7" s="2">
        <v>3</v>
      </c>
      <c r="J7" s="2">
        <v>4</v>
      </c>
      <c r="K7" s="2">
        <v>5</v>
      </c>
      <c r="L7" s="2">
        <v>6</v>
      </c>
    </row>
    <row r="8" spans="1:12" x14ac:dyDescent="0.25">
      <c r="A8" s="2">
        <v>8</v>
      </c>
      <c r="B8" s="2">
        <v>9</v>
      </c>
      <c r="C8" s="2">
        <v>10</v>
      </c>
      <c r="D8" s="2">
        <v>11</v>
      </c>
      <c r="E8" s="2">
        <v>12</v>
      </c>
      <c r="F8" s="2">
        <v>1</v>
      </c>
      <c r="G8" s="2">
        <v>2</v>
      </c>
      <c r="H8" s="2">
        <v>3</v>
      </c>
      <c r="I8" s="2">
        <v>4</v>
      </c>
      <c r="J8" s="2">
        <v>5</v>
      </c>
      <c r="K8" s="2">
        <v>6</v>
      </c>
      <c r="L8" s="2">
        <v>7</v>
      </c>
    </row>
    <row r="9" spans="1:12" x14ac:dyDescent="0.25">
      <c r="A9" s="2">
        <v>9</v>
      </c>
      <c r="B9" s="2">
        <v>10</v>
      </c>
      <c r="C9" s="2">
        <v>11</v>
      </c>
      <c r="D9" s="2">
        <v>12</v>
      </c>
      <c r="E9" s="2">
        <v>1</v>
      </c>
      <c r="F9" s="2">
        <v>2</v>
      </c>
      <c r="G9" s="2">
        <v>3</v>
      </c>
      <c r="H9" s="2">
        <v>4</v>
      </c>
      <c r="I9" s="2">
        <v>5</v>
      </c>
      <c r="J9" s="2">
        <v>6</v>
      </c>
      <c r="K9" s="2">
        <v>7</v>
      </c>
      <c r="L9" s="2">
        <v>8</v>
      </c>
    </row>
    <row r="10" spans="1:12" x14ac:dyDescent="0.25">
      <c r="A10" s="2">
        <v>10</v>
      </c>
      <c r="B10" s="2">
        <v>11</v>
      </c>
      <c r="C10" s="2">
        <v>12</v>
      </c>
      <c r="D10" s="2">
        <v>1</v>
      </c>
      <c r="E10" s="2">
        <v>2</v>
      </c>
      <c r="F10" s="2">
        <v>3</v>
      </c>
      <c r="G10" s="2">
        <v>4</v>
      </c>
      <c r="H10" s="2">
        <v>5</v>
      </c>
      <c r="I10" s="2">
        <v>6</v>
      </c>
      <c r="J10" s="2">
        <v>7</v>
      </c>
      <c r="K10" s="2">
        <v>8</v>
      </c>
      <c r="L10" s="2">
        <v>9</v>
      </c>
    </row>
    <row r="11" spans="1:12" x14ac:dyDescent="0.25">
      <c r="A11" s="2">
        <v>11</v>
      </c>
      <c r="B11" s="2">
        <v>12</v>
      </c>
      <c r="C11" s="2">
        <v>1</v>
      </c>
      <c r="D11" s="2">
        <v>2</v>
      </c>
      <c r="E11" s="2">
        <v>3</v>
      </c>
      <c r="F11" s="2">
        <v>4</v>
      </c>
      <c r="G11" s="2">
        <v>5</v>
      </c>
      <c r="H11" s="2">
        <v>6</v>
      </c>
      <c r="I11" s="2">
        <v>7</v>
      </c>
      <c r="J11" s="2">
        <v>8</v>
      </c>
      <c r="K11" s="2">
        <v>9</v>
      </c>
      <c r="L11" s="2">
        <v>10</v>
      </c>
    </row>
    <row r="12" spans="1:12" x14ac:dyDescent="0.25">
      <c r="A12" s="2">
        <v>12</v>
      </c>
      <c r="B12" s="2">
        <v>1</v>
      </c>
      <c r="C12" s="2">
        <v>2</v>
      </c>
      <c r="D12" s="2">
        <v>3</v>
      </c>
      <c r="E12" s="2">
        <v>4</v>
      </c>
      <c r="F12" s="2">
        <v>5</v>
      </c>
      <c r="G12" s="2">
        <v>6</v>
      </c>
      <c r="H12" s="2">
        <v>7</v>
      </c>
      <c r="I12" s="2">
        <v>8</v>
      </c>
      <c r="J12" s="2">
        <v>9</v>
      </c>
      <c r="K12" s="2">
        <v>10</v>
      </c>
      <c r="L12" s="2">
        <v>11</v>
      </c>
    </row>
    <row r="13" spans="1:12" x14ac:dyDescent="0.25">
      <c r="A13" s="1">
        <f t="shared" ref="A13:L13" si="0">SUM(A1:A12)</f>
        <v>78</v>
      </c>
      <c r="B13" s="1">
        <f t="shared" si="0"/>
        <v>78</v>
      </c>
      <c r="C13" s="1">
        <f t="shared" si="0"/>
        <v>78</v>
      </c>
      <c r="D13" s="1">
        <f t="shared" si="0"/>
        <v>78</v>
      </c>
      <c r="E13" s="1">
        <f t="shared" si="0"/>
        <v>78</v>
      </c>
      <c r="F13" s="1">
        <f t="shared" si="0"/>
        <v>78</v>
      </c>
      <c r="G13" s="1">
        <f t="shared" si="0"/>
        <v>78</v>
      </c>
      <c r="H13" s="1">
        <f t="shared" si="0"/>
        <v>78</v>
      </c>
      <c r="I13" s="1">
        <f t="shared" si="0"/>
        <v>78</v>
      </c>
      <c r="J13" s="1">
        <f t="shared" si="0"/>
        <v>78</v>
      </c>
      <c r="K13" s="1">
        <f t="shared" si="0"/>
        <v>78</v>
      </c>
      <c r="L13" s="1">
        <f t="shared" si="0"/>
        <v>78</v>
      </c>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3" t="s">
        <v>57</v>
      </c>
      <c r="B16" s="3" t="s">
        <v>58</v>
      </c>
      <c r="C16" s="3" t="s">
        <v>59</v>
      </c>
      <c r="D16" s="3" t="s">
        <v>60</v>
      </c>
      <c r="E16" s="3" t="s">
        <v>61</v>
      </c>
      <c r="F16" s="3" t="s">
        <v>62</v>
      </c>
      <c r="G16" s="3" t="s">
        <v>63</v>
      </c>
      <c r="H16" s="3" t="s">
        <v>64</v>
      </c>
      <c r="I16" s="3" t="s">
        <v>65</v>
      </c>
      <c r="J16" s="3" t="s">
        <v>66</v>
      </c>
      <c r="K16" s="3" t="s">
        <v>67</v>
      </c>
      <c r="L16" s="3" t="s">
        <v>68</v>
      </c>
    </row>
    <row r="17" spans="1:12" x14ac:dyDescent="0.25">
      <c r="A17" s="3" t="s">
        <v>61</v>
      </c>
      <c r="B17" s="3" t="s">
        <v>62</v>
      </c>
      <c r="C17" s="3" t="s">
        <v>63</v>
      </c>
      <c r="D17" s="3" t="s">
        <v>64</v>
      </c>
      <c r="E17" s="3" t="s">
        <v>65</v>
      </c>
      <c r="F17" s="3" t="s">
        <v>66</v>
      </c>
      <c r="G17" s="3" t="s">
        <v>67</v>
      </c>
      <c r="H17" s="3" t="s">
        <v>68</v>
      </c>
      <c r="I17" s="3" t="s">
        <v>57</v>
      </c>
      <c r="J17" s="3" t="s">
        <v>58</v>
      </c>
      <c r="K17" s="3" t="s">
        <v>59</v>
      </c>
      <c r="L17" s="3" t="s">
        <v>60</v>
      </c>
    </row>
    <row r="18" spans="1:12" x14ac:dyDescent="0.25">
      <c r="A18" s="3" t="s">
        <v>65</v>
      </c>
      <c r="B18" s="3" t="s">
        <v>66</v>
      </c>
      <c r="C18" s="3" t="s">
        <v>67</v>
      </c>
      <c r="D18" s="3" t="s">
        <v>68</v>
      </c>
      <c r="E18" s="3" t="s">
        <v>57</v>
      </c>
      <c r="F18" s="3" t="s">
        <v>58</v>
      </c>
      <c r="G18" s="3" t="s">
        <v>59</v>
      </c>
      <c r="H18" s="3" t="s">
        <v>60</v>
      </c>
      <c r="I18" s="3" t="s">
        <v>61</v>
      </c>
      <c r="J18" s="3" t="s">
        <v>62</v>
      </c>
      <c r="K18" s="3" t="s">
        <v>63</v>
      </c>
      <c r="L18" s="3" t="s">
        <v>64</v>
      </c>
    </row>
    <row r="19" spans="1:12" x14ac:dyDescent="0.25">
      <c r="A19" s="3" t="s">
        <v>67</v>
      </c>
      <c r="B19" s="3" t="s">
        <v>68</v>
      </c>
      <c r="C19" s="3" t="s">
        <v>57</v>
      </c>
      <c r="D19" s="3" t="s">
        <v>58</v>
      </c>
      <c r="E19" s="3" t="s">
        <v>59</v>
      </c>
      <c r="F19" s="3" t="s">
        <v>60</v>
      </c>
      <c r="G19" s="3" t="s">
        <v>61</v>
      </c>
      <c r="H19" s="3" t="s">
        <v>62</v>
      </c>
      <c r="I19" s="3" t="s">
        <v>63</v>
      </c>
      <c r="J19" s="3" t="s">
        <v>64</v>
      </c>
      <c r="K19" s="3" t="s">
        <v>65</v>
      </c>
      <c r="L19" s="3" t="s">
        <v>66</v>
      </c>
    </row>
    <row r="20" spans="1:12" x14ac:dyDescent="0.25">
      <c r="A20" s="3" t="s">
        <v>66</v>
      </c>
      <c r="B20" s="3" t="s">
        <v>67</v>
      </c>
      <c r="C20" s="3" t="s">
        <v>68</v>
      </c>
      <c r="D20" s="3" t="s">
        <v>57</v>
      </c>
      <c r="E20" s="3" t="s">
        <v>58</v>
      </c>
      <c r="F20" s="3" t="s">
        <v>59</v>
      </c>
      <c r="G20" s="3" t="s">
        <v>60</v>
      </c>
      <c r="H20" s="3" t="s">
        <v>61</v>
      </c>
      <c r="I20" s="3" t="s">
        <v>62</v>
      </c>
      <c r="J20" s="3" t="s">
        <v>63</v>
      </c>
      <c r="K20" s="3" t="s">
        <v>64</v>
      </c>
      <c r="L20" s="3" t="s">
        <v>65</v>
      </c>
    </row>
    <row r="21" spans="1:12" x14ac:dyDescent="0.25">
      <c r="A21" s="3" t="s">
        <v>60</v>
      </c>
      <c r="B21" s="3" t="s">
        <v>61</v>
      </c>
      <c r="C21" s="3" t="s">
        <v>62</v>
      </c>
      <c r="D21" s="3" t="s">
        <v>63</v>
      </c>
      <c r="E21" s="3" t="s">
        <v>64</v>
      </c>
      <c r="F21" s="3" t="s">
        <v>65</v>
      </c>
      <c r="G21" s="3" t="s">
        <v>66</v>
      </c>
      <c r="H21" s="3" t="s">
        <v>67</v>
      </c>
      <c r="I21" s="3" t="s">
        <v>68</v>
      </c>
      <c r="J21" s="3" t="s">
        <v>57</v>
      </c>
      <c r="K21" s="3" t="s">
        <v>58</v>
      </c>
      <c r="L21" s="3" t="s">
        <v>59</v>
      </c>
    </row>
    <row r="22" spans="1:12" x14ac:dyDescent="0.25">
      <c r="A22" s="3" t="s">
        <v>59</v>
      </c>
      <c r="B22" s="3" t="s">
        <v>60</v>
      </c>
      <c r="C22" s="3" t="s">
        <v>61</v>
      </c>
      <c r="D22" s="3" t="s">
        <v>62</v>
      </c>
      <c r="E22" s="3" t="s">
        <v>63</v>
      </c>
      <c r="F22" s="3" t="s">
        <v>64</v>
      </c>
      <c r="G22" s="3" t="s">
        <v>65</v>
      </c>
      <c r="H22" s="3" t="s">
        <v>66</v>
      </c>
      <c r="I22" s="3" t="s">
        <v>67</v>
      </c>
      <c r="J22" s="3" t="s">
        <v>68</v>
      </c>
      <c r="K22" s="3" t="s">
        <v>57</v>
      </c>
      <c r="L22" s="3" t="s">
        <v>58</v>
      </c>
    </row>
    <row r="23" spans="1:12" x14ac:dyDescent="0.25">
      <c r="A23" s="3" t="s">
        <v>58</v>
      </c>
      <c r="B23" s="3" t="s">
        <v>59</v>
      </c>
      <c r="C23" s="3" t="s">
        <v>60</v>
      </c>
      <c r="D23" s="3" t="s">
        <v>61</v>
      </c>
      <c r="E23" s="3" t="s">
        <v>62</v>
      </c>
      <c r="F23" s="3" t="s">
        <v>63</v>
      </c>
      <c r="G23" s="3" t="s">
        <v>64</v>
      </c>
      <c r="H23" s="3" t="s">
        <v>65</v>
      </c>
      <c r="I23" s="3" t="s">
        <v>66</v>
      </c>
      <c r="J23" s="3" t="s">
        <v>67</v>
      </c>
      <c r="K23" s="3" t="s">
        <v>68</v>
      </c>
      <c r="L23" s="3" t="s">
        <v>57</v>
      </c>
    </row>
    <row r="24" spans="1:12" x14ac:dyDescent="0.25">
      <c r="A24" s="3" t="s">
        <v>68</v>
      </c>
      <c r="B24" s="3" t="s">
        <v>57</v>
      </c>
      <c r="C24" s="3" t="s">
        <v>58</v>
      </c>
      <c r="D24" s="3" t="s">
        <v>59</v>
      </c>
      <c r="E24" s="3" t="s">
        <v>60</v>
      </c>
      <c r="F24" s="3" t="s">
        <v>61</v>
      </c>
      <c r="G24" s="3" t="s">
        <v>62</v>
      </c>
      <c r="H24" s="3" t="s">
        <v>63</v>
      </c>
      <c r="I24" s="3" t="s">
        <v>64</v>
      </c>
      <c r="J24" s="3" t="s">
        <v>65</v>
      </c>
      <c r="K24" s="3" t="s">
        <v>66</v>
      </c>
      <c r="L24" s="3" t="s">
        <v>67</v>
      </c>
    </row>
    <row r="25" spans="1:12" x14ac:dyDescent="0.25">
      <c r="A25" s="3" t="s">
        <v>64</v>
      </c>
      <c r="B25" s="3" t="s">
        <v>65</v>
      </c>
      <c r="C25" s="3" t="s">
        <v>66</v>
      </c>
      <c r="D25" s="3" t="s">
        <v>67</v>
      </c>
      <c r="E25" s="3" t="s">
        <v>68</v>
      </c>
      <c r="F25" s="3" t="s">
        <v>57</v>
      </c>
      <c r="G25" s="3" t="s">
        <v>58</v>
      </c>
      <c r="H25" s="3" t="s">
        <v>59</v>
      </c>
      <c r="I25" s="3" t="s">
        <v>60</v>
      </c>
      <c r="J25" s="3" t="s">
        <v>61</v>
      </c>
      <c r="K25" s="3" t="s">
        <v>62</v>
      </c>
      <c r="L25" s="3" t="s">
        <v>63</v>
      </c>
    </row>
    <row r="26" spans="1:12" x14ac:dyDescent="0.25">
      <c r="A26" s="3" t="s">
        <v>63</v>
      </c>
      <c r="B26" s="3" t="s">
        <v>64</v>
      </c>
      <c r="C26" s="3" t="s">
        <v>65</v>
      </c>
      <c r="D26" s="3" t="s">
        <v>66</v>
      </c>
      <c r="E26" s="3" t="s">
        <v>67</v>
      </c>
      <c r="F26" s="3" t="s">
        <v>68</v>
      </c>
      <c r="G26" s="3" t="s">
        <v>57</v>
      </c>
      <c r="H26" s="3" t="s">
        <v>58</v>
      </c>
      <c r="I26" s="3" t="s">
        <v>59</v>
      </c>
      <c r="J26" s="3" t="s">
        <v>60</v>
      </c>
      <c r="K26" s="3" t="s">
        <v>61</v>
      </c>
      <c r="L26" s="3" t="s">
        <v>62</v>
      </c>
    </row>
    <row r="27" spans="1:12" x14ac:dyDescent="0.25">
      <c r="A27" s="3" t="s">
        <v>62</v>
      </c>
      <c r="B27" s="3" t="s">
        <v>63</v>
      </c>
      <c r="C27" s="3" t="s">
        <v>64</v>
      </c>
      <c r="D27" s="3" t="s">
        <v>65</v>
      </c>
      <c r="E27" s="3" t="s">
        <v>66</v>
      </c>
      <c r="F27" s="3" t="s">
        <v>67</v>
      </c>
      <c r="G27" s="3" t="s">
        <v>68</v>
      </c>
      <c r="H27" s="3" t="s">
        <v>57</v>
      </c>
      <c r="I27" s="3" t="s">
        <v>58</v>
      </c>
      <c r="J27" s="3" t="s">
        <v>59</v>
      </c>
      <c r="K27" s="3" t="s">
        <v>60</v>
      </c>
      <c r="L27" s="3" t="s">
        <v>61</v>
      </c>
    </row>
  </sheetData>
  <sheetProtection algorithmName="SHA-512" hashValue="D0mA/GHJXGj/Sh9CRj7zusu9/sif3TOZfqe1DmX7MwPpUOtPbqUuwbSHmiBSB1rkggylbaY5TbLWAcodzE8Vgg==" saltValue="mmD0kZIiKVovvAgxUG++7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D605-990C-4DCE-AAC6-F13006E88224}">
  <dimension ref="A2:Q19"/>
  <sheetViews>
    <sheetView workbookViewId="0">
      <selection activeCell="D48" sqref="D48"/>
    </sheetView>
  </sheetViews>
  <sheetFormatPr defaultColWidth="8.85546875" defaultRowHeight="15" customHeight="1" x14ac:dyDescent="0.25"/>
  <cols>
    <col min="1" max="1" width="1.7109375" style="4" customWidth="1"/>
    <col min="2" max="2" width="40.7109375" style="4" customWidth="1"/>
    <col min="3" max="5" width="12.7109375" style="4" customWidth="1"/>
    <col min="6" max="6" width="1.7109375" style="4" customWidth="1"/>
    <col min="7" max="9" width="12.7109375" style="4" customWidth="1"/>
    <col min="10" max="10" width="1.7109375" style="4" customWidth="1"/>
    <col min="11" max="13" width="12.7109375" style="4" customWidth="1"/>
    <col min="14" max="14" width="1.7109375" style="4" customWidth="1"/>
    <col min="15" max="17" width="12.7109375" style="4" customWidth="1"/>
    <col min="18" max="18" width="2.7109375" style="4" customWidth="1"/>
    <col min="19" max="16384" width="8.85546875" style="4"/>
  </cols>
  <sheetData>
    <row r="2" spans="1:17" ht="15" customHeight="1" x14ac:dyDescent="0.25">
      <c r="B2" s="9" t="s">
        <v>72</v>
      </c>
      <c r="C2" s="5"/>
      <c r="D2" s="152" t="s">
        <v>7</v>
      </c>
      <c r="E2" s="5"/>
      <c r="F2" s="5"/>
      <c r="G2" s="5"/>
      <c r="H2" s="152" t="s">
        <v>8</v>
      </c>
      <c r="I2" s="5"/>
      <c r="J2" s="10"/>
      <c r="K2" s="10"/>
      <c r="L2" s="153" t="s">
        <v>9</v>
      </c>
      <c r="M2" s="5"/>
      <c r="N2" s="5"/>
      <c r="O2" s="5"/>
      <c r="P2" s="153" t="s">
        <v>10</v>
      </c>
      <c r="Q2" s="5"/>
    </row>
    <row r="3" spans="1:17" ht="15" customHeight="1" x14ac:dyDescent="0.25">
      <c r="A3" s="22"/>
      <c r="B3" s="11" t="s">
        <v>73</v>
      </c>
      <c r="C3" s="12" t="s">
        <v>74</v>
      </c>
      <c r="D3" s="12" t="s">
        <v>75</v>
      </c>
      <c r="E3" s="12" t="s">
        <v>76</v>
      </c>
      <c r="F3" s="13"/>
      <c r="G3" s="12" t="s">
        <v>74</v>
      </c>
      <c r="H3" s="12" t="s">
        <v>75</v>
      </c>
      <c r="I3" s="12" t="s">
        <v>76</v>
      </c>
      <c r="J3" s="14"/>
      <c r="K3" s="12" t="s">
        <v>74</v>
      </c>
      <c r="L3" s="12" t="s">
        <v>75</v>
      </c>
      <c r="M3" s="12" t="s">
        <v>76</v>
      </c>
      <c r="N3" s="13"/>
      <c r="O3" s="12" t="s">
        <v>74</v>
      </c>
      <c r="P3" s="12" t="s">
        <v>75</v>
      </c>
      <c r="Q3" s="12" t="s">
        <v>76</v>
      </c>
    </row>
    <row r="4" spans="1:17" ht="15" customHeight="1" x14ac:dyDescent="0.25">
      <c r="B4" s="6" t="s">
        <v>11</v>
      </c>
      <c r="C4" s="15">
        <f>'Year 1'!T39+'Year 1'!AQ39+'Year 1'!BN39+'Year 1'!CK39+'Year 1'!DH39+'Year 1'!EE39</f>
        <v>0</v>
      </c>
      <c r="D4" s="16">
        <f>'Year 1'!V39+'Year 1'!AS39+'Year 1'!BP39+'Year 1'!CM39+'Year 1'!DJ39+'Year 1'!EG39</f>
        <v>0</v>
      </c>
      <c r="E4" s="17" t="str">
        <f>IFERROR(IF(ISNUMBER(D4),D4/C4,""),"-")</f>
        <v>-</v>
      </c>
      <c r="F4" s="18"/>
      <c r="G4" s="15">
        <f>'Year 2'!T39+'Year 2'!AQ39+'Year 2'!BN39+'Year 2'!CK39+'Year 2'!DH39+'Year 2'!EE39</f>
        <v>0</v>
      </c>
      <c r="H4" s="16">
        <f>'Year 2'!V39+'Year 2'!AS39+'Year 2'!BP39+'Year 2'!CM39+'Year 2'!DJ39+'Year 2'!EG39</f>
        <v>0</v>
      </c>
      <c r="I4" s="17" t="str">
        <f>IFERROR(IF(ISNUMBER(H4),H4/G4,""),"-")</f>
        <v>-</v>
      </c>
      <c r="J4" s="19"/>
      <c r="K4" s="15">
        <f>'Year 3'!T39+'Year 3'!AQ39+'Year 3'!BN39+'Year 3'!CK39+'Year 3'!DH39+'Year 3'!EE39</f>
        <v>0</v>
      </c>
      <c r="L4" s="16">
        <f>'Year 3'!V39+'Year 3'!AS39+'Year 3'!BP39+'Year 3'!CM39+'Year 3'!DJ39+'Year 3'!EG39</f>
        <v>0</v>
      </c>
      <c r="M4" s="17" t="str">
        <f>IFERROR(IF(ISNUMBER(L4),L4/K4,""),"-")</f>
        <v>-</v>
      </c>
      <c r="N4" s="20"/>
      <c r="O4" s="15">
        <f>'Year 4'!T39+'Year 4'!AQ39+'Year 4'!BN39+'Year 4'!CK39+'Year 4'!DH39+'Year 4'!EE39</f>
        <v>0</v>
      </c>
      <c r="P4" s="15">
        <f>'Year 4'!V39+'Year 4'!AS39+'Year 4'!BP39+'Year 4'!CM39+'Year 4'!DJ39+'Year 4'!EG39</f>
        <v>0</v>
      </c>
      <c r="Q4" s="17" t="str">
        <f>IFERROR(IF(ISNUMBER(P4),P4/O4,""),"-")</f>
        <v>-</v>
      </c>
    </row>
    <row r="5" spans="1:17" ht="15" customHeight="1" x14ac:dyDescent="0.25">
      <c r="B5" s="6" t="s">
        <v>12</v>
      </c>
      <c r="C5" s="15">
        <f>'Year 1'!T73+'Year 1'!AQ73+'Year 1'!BN73+'Year 1'!CK73+'Year 1'!DH73+'Year 1'!EE73</f>
        <v>0</v>
      </c>
      <c r="D5" s="16">
        <f>'Year 1'!V73+'Year 1'!AS73+'Year 1'!BP73+'Year 1'!CM73+'Year 1'!DJ73+'Year 1'!EG73</f>
        <v>0</v>
      </c>
      <c r="E5" s="17" t="str">
        <f>IFERROR(IF(ISNUMBER(D5),D5/C5,""),"-")</f>
        <v>-</v>
      </c>
      <c r="F5" s="18"/>
      <c r="G5" s="15">
        <f>'Year 2'!T73+'Year 2'!AQ73+'Year 2'!BN73+'Year 2'!CK73+'Year 2'!DH73+'Year 2'!EE73</f>
        <v>0</v>
      </c>
      <c r="H5" s="16">
        <f>'Year 2'!V73+'Year 2'!AS73+'Year 2'!BP73+'Year 2'!CM73+'Year 2'!DJ73+'Year 2'!EG73</f>
        <v>0</v>
      </c>
      <c r="I5" s="17" t="str">
        <f t="shared" ref="I5:I10" si="0">IFERROR(IF(ISNUMBER(H5),H5/G5,""),"-")</f>
        <v>-</v>
      </c>
      <c r="J5" s="19"/>
      <c r="K5" s="15">
        <f>'Year 3'!T73+'Year 3'!AQ73+'Year 3'!BN73+'Year 3'!CK73+'Year 3'!DH73+'Year 3'!EE73</f>
        <v>0</v>
      </c>
      <c r="L5" s="16">
        <f>'Year 3'!V73+'Year 3'!AS73+'Year 3'!BP73+'Year 3'!CM73+'Year 3'!DJ73+'Year 3'!EG73</f>
        <v>0</v>
      </c>
      <c r="M5" s="17" t="str">
        <f t="shared" ref="M5:M10" si="1">IFERROR(IF(ISNUMBER(L5),L5/K5,""),"-")</f>
        <v>-</v>
      </c>
      <c r="N5" s="20"/>
      <c r="O5" s="15">
        <f>'Year 4'!T73+'Year 4'!AQ73+'Year 4'!BN73+'Year 4'!CK73+'Year 4'!DH73+'Year 4'!EE73</f>
        <v>0</v>
      </c>
      <c r="P5" s="15">
        <f>'Year 4'!V73+'Year 4'!AS73+'Year 4'!BP73+'Year 4'!CM73+'Year 4'!DJ73+'Year 4'!EG73</f>
        <v>0</v>
      </c>
      <c r="Q5" s="17" t="str">
        <f t="shared" ref="Q5:Q10" si="2">IFERROR(IF(ISNUMBER(P5),P5/O5,""),"-")</f>
        <v>-</v>
      </c>
    </row>
    <row r="6" spans="1:17" ht="15" customHeight="1" x14ac:dyDescent="0.25">
      <c r="B6" s="6" t="s">
        <v>13</v>
      </c>
      <c r="C6" s="15">
        <f>'Year 1'!T97+'Year 1'!AQ97+'Year 1'!BN97+'Year 1'!CK97+'Year 1'!DH97+'Year 1'!EE97</f>
        <v>0</v>
      </c>
      <c r="D6" s="16">
        <f>'Year 1'!V97+'Year 1'!AS97+'Year 1'!BP97+'Year 1'!CM97+'Year 1'!DJ97+'Year 1'!EG97</f>
        <v>0</v>
      </c>
      <c r="E6" s="17" t="str">
        <f t="shared" ref="E6:E10" si="3">IFERROR(IF(ISNUMBER(D6),D6/C6,""),"-")</f>
        <v>-</v>
      </c>
      <c r="F6" s="18"/>
      <c r="G6" s="15">
        <f>'Year 2'!T97+'Year 2'!AQ97+'Year 2'!BN97+'Year 2'!CK97+'Year 2'!DH97+'Year 2'!EE97</f>
        <v>0</v>
      </c>
      <c r="H6" s="16">
        <f>'Year 2'!V97+'Year 2'!AS97+'Year 2'!BP97+'Year 2'!CM97+'Year 2'!DJ97+'Year 2'!EG97</f>
        <v>0</v>
      </c>
      <c r="I6" s="17" t="str">
        <f t="shared" si="0"/>
        <v>-</v>
      </c>
      <c r="J6" s="19"/>
      <c r="K6" s="15">
        <f>'Year 3'!T97+'Year 3'!AQ97+'Year 3'!BN97+'Year 3'!CK97+'Year 3'!DH97+'Year 3'!EE97</f>
        <v>0</v>
      </c>
      <c r="L6" s="16">
        <f>'Year 3'!V97+'Year 3'!AS97+'Year 3'!BP97+'Year 3'!CM97+'Year 3'!DJ97+'Year 3'!EG97</f>
        <v>0</v>
      </c>
      <c r="M6" s="17" t="str">
        <f t="shared" si="1"/>
        <v>-</v>
      </c>
      <c r="N6" s="20"/>
      <c r="O6" s="15">
        <f>'Year 4'!T97+'Year 4'!AQ97+'Year 4'!BN97+'Year 4'!CK97+'Year 4'!DH97+'Year 4'!EE97</f>
        <v>0</v>
      </c>
      <c r="P6" s="15">
        <f>'Year 4'!V97+'Year 4'!AS97+'Year 4'!BP97+'Year 4'!CM97+'Year 4'!DJ97+'Year 4'!EG97</f>
        <v>0</v>
      </c>
      <c r="Q6" s="17" t="str">
        <f t="shared" si="2"/>
        <v>-</v>
      </c>
    </row>
    <row r="7" spans="1:17" ht="15" customHeight="1" x14ac:dyDescent="0.25">
      <c r="B7" s="6" t="s">
        <v>14</v>
      </c>
      <c r="C7" s="15">
        <f>'Year 1'!T106+'Year 1'!AQ106+'Year 1'!BN106+'Year 1'!CK106+'Year 1'!DH106+'Year 1'!EE106</f>
        <v>0</v>
      </c>
      <c r="D7" s="16">
        <f>'Year 1'!V106+'Year 1'!AS106+'Year 1'!BP106+'Year 1'!CM106+'Year 1'!DJ106+'Year 1'!EG106</f>
        <v>0</v>
      </c>
      <c r="E7" s="17" t="str">
        <f t="shared" si="3"/>
        <v>-</v>
      </c>
      <c r="F7" s="18"/>
      <c r="G7" s="15">
        <f>'Year 2'!T106+'Year 2'!AQ106+'Year 2'!BN106+'Year 2'!CK106+'Year 2'!DH106+'Year 2'!EE106</f>
        <v>0</v>
      </c>
      <c r="H7" s="16">
        <f>'Year 2'!V106+'Year 2'!AS106+'Year 2'!BP106+'Year 2'!CM106+'Year 2'!DJ106+'Year 2'!EG106</f>
        <v>0</v>
      </c>
      <c r="I7" s="17" t="str">
        <f t="shared" si="0"/>
        <v>-</v>
      </c>
      <c r="J7" s="20"/>
      <c r="K7" s="15">
        <f>'Year 3'!T106+'Year 3'!AQ106+'Year 3'!BN106+'Year 3'!CK106+'Year 3'!DH106+'Year 3'!EE106</f>
        <v>0</v>
      </c>
      <c r="L7" s="16">
        <f>'Year 3'!V106+'Year 3'!AS106+'Year 3'!BP106+'Year 3'!CM106+'Year 3'!DJ106+'Year 3'!EG106</f>
        <v>0</v>
      </c>
      <c r="M7" s="17" t="str">
        <f t="shared" si="1"/>
        <v>-</v>
      </c>
      <c r="N7" s="20"/>
      <c r="O7" s="15">
        <f>'Year 4'!T106+'Year 4'!AQ106+'Year 4'!BN106+'Year 4'!CK106+'Year 4'!DH106+'Year 4'!EE106</f>
        <v>0</v>
      </c>
      <c r="P7" s="15">
        <f>'Year 4'!V106+'Year 4'!AS106+'Year 4'!BP106+'Year 4'!CM106+'Year 4'!DJ106+'Year 4'!EG106</f>
        <v>0</v>
      </c>
      <c r="Q7" s="17" t="str">
        <f t="shared" si="2"/>
        <v>-</v>
      </c>
    </row>
    <row r="8" spans="1:17" ht="15" customHeight="1" x14ac:dyDescent="0.25">
      <c r="B8" s="6" t="s">
        <v>15</v>
      </c>
      <c r="C8" s="15">
        <f>'Year 1'!T115+'Year 1'!AQ115+'Year 1'!BN115+'Year 1'!CK115+'Year 1'!DH115+'Year 1'!EE115</f>
        <v>0</v>
      </c>
      <c r="D8" s="16">
        <f>'Year 1'!V115+'Year 1'!AS115+'Year 1'!BP115+'Year 1'!CM115+'Year 1'!DJ115+'Year 1'!EG115</f>
        <v>0</v>
      </c>
      <c r="E8" s="17" t="str">
        <f t="shared" si="3"/>
        <v>-</v>
      </c>
      <c r="F8" s="18"/>
      <c r="G8" s="15">
        <f>'Year 2'!T115+'Year 2'!AQ115+'Year 2'!BN115+'Year 2'!CK115+'Year 2'!DH115+'Year 2'!EE115</f>
        <v>0</v>
      </c>
      <c r="H8" s="16">
        <f>'Year 2'!V115+'Year 2'!AS115+'Year 2'!BP115+'Year 2'!CM115+'Year 2'!DJ115+'Year 2'!EG115</f>
        <v>0</v>
      </c>
      <c r="I8" s="17" t="str">
        <f t="shared" si="0"/>
        <v>-</v>
      </c>
      <c r="J8" s="20"/>
      <c r="K8" s="15">
        <f>'Year 3'!T115+'Year 3'!AQ115+'Year 3'!BN115+'Year 3'!CK115+'Year 3'!DH115+'Year 3'!EE115</f>
        <v>0</v>
      </c>
      <c r="L8" s="16">
        <f>'Year 3'!V115+'Year 3'!AS115+'Year 3'!BP115+'Year 3'!CM115+'Year 3'!DJ115+'Year 3'!EG115</f>
        <v>0</v>
      </c>
      <c r="M8" s="17" t="str">
        <f t="shared" si="1"/>
        <v>-</v>
      </c>
      <c r="N8" s="20"/>
      <c r="O8" s="15">
        <f>'Year 4'!T115+'Year 4'!AQ115+'Year 4'!BN115+'Year 4'!CK115+'Year 4'!DH115+'Year 4'!EE115</f>
        <v>0</v>
      </c>
      <c r="P8" s="15">
        <f>'Year 4'!V115+'Year 4'!AS115+'Year 4'!BP115+'Year 4'!CM115+'Year 4'!DJ115+'Year 4'!EG115</f>
        <v>0</v>
      </c>
      <c r="Q8" s="17" t="str">
        <f t="shared" si="2"/>
        <v>-</v>
      </c>
    </row>
    <row r="9" spans="1:17" ht="15" customHeight="1" x14ac:dyDescent="0.25">
      <c r="B9" s="6" t="s">
        <v>82</v>
      </c>
      <c r="C9" s="15">
        <f>'Year 1'!T129+'Year 1'!AQ129+'Year 1'!BN129+'Year 1'!CK129+'Year 1'!DH129+'Year 1'!EE129</f>
        <v>0</v>
      </c>
      <c r="D9" s="16">
        <f>'Year 1'!V129+'Year 1'!AS129+'Year 1'!BP129+'Year 1'!CM129+'Year 1'!DJ129+'Year 1'!EG129</f>
        <v>0</v>
      </c>
      <c r="E9" s="17" t="str">
        <f t="shared" si="3"/>
        <v>-</v>
      </c>
      <c r="F9" s="18"/>
      <c r="G9" s="15">
        <f>'Year 2'!T129+'Year 2'!AQ129+'Year 2'!BN129+'Year 2'!CK129+'Year 2'!DH129+'Year 2'!EE129</f>
        <v>0</v>
      </c>
      <c r="H9" s="16">
        <f>'Year 2'!V129+'Year 2'!AS129+'Year 2'!BP129+'Year 2'!CM129+'Year 2'!DJ129+'Year 2'!EG129</f>
        <v>0</v>
      </c>
      <c r="I9" s="17" t="str">
        <f t="shared" si="0"/>
        <v>-</v>
      </c>
      <c r="J9" s="20"/>
      <c r="K9" s="15">
        <f>'Year 3'!T129+'Year 3'!AQ129+'Year 3'!BN129+'Year 3'!CK129+'Year 3'!DH129+'Year 3'!EE129</f>
        <v>0</v>
      </c>
      <c r="L9" s="16">
        <f>'Year 3'!V129+'Year 3'!AS129+'Year 3'!BP129+'Year 3'!CM129+'Year 3'!DJ129+'Year 3'!EG129</f>
        <v>0</v>
      </c>
      <c r="M9" s="17" t="str">
        <f t="shared" si="1"/>
        <v>-</v>
      </c>
      <c r="N9" s="20"/>
      <c r="O9" s="15">
        <f>'Year 4'!T129+'Year 4'!AQ129+'Year 4'!BN129+'Year 4'!CK129+'Year 4'!DH129+'Year 4'!EE129</f>
        <v>0</v>
      </c>
      <c r="P9" s="15">
        <f>'Year 4'!V129+'Year 4'!AS129+'Year 4'!BP129+'Year 4'!CM129+'Year 4'!DJ129+'Year 4'!EG129</f>
        <v>0</v>
      </c>
      <c r="Q9" s="17" t="str">
        <f t="shared" si="2"/>
        <v>-</v>
      </c>
    </row>
    <row r="10" spans="1:17" ht="15" customHeight="1" x14ac:dyDescent="0.25">
      <c r="B10" s="6" t="s">
        <v>77</v>
      </c>
      <c r="C10" s="15">
        <f>SUM(C4:C9)</f>
        <v>0</v>
      </c>
      <c r="D10" s="16">
        <f>SUM(D4:D9)</f>
        <v>0</v>
      </c>
      <c r="E10" s="17" t="str">
        <f t="shared" si="3"/>
        <v>-</v>
      </c>
      <c r="F10" s="18"/>
      <c r="G10" s="15">
        <f>SUM(G4:G9)</f>
        <v>0</v>
      </c>
      <c r="H10" s="16">
        <f>SUM(H4:H9)</f>
        <v>0</v>
      </c>
      <c r="I10" s="17" t="str">
        <f t="shared" si="0"/>
        <v>-</v>
      </c>
      <c r="J10" s="20"/>
      <c r="K10" s="15">
        <f>SUM(K4:K9)</f>
        <v>0</v>
      </c>
      <c r="L10" s="16">
        <f>SUM(L4:L9)</f>
        <v>0</v>
      </c>
      <c r="M10" s="17" t="str">
        <f t="shared" si="1"/>
        <v>-</v>
      </c>
      <c r="N10" s="20"/>
      <c r="O10" s="15">
        <f>SUM(O4:O9)</f>
        <v>0</v>
      </c>
      <c r="P10" s="15">
        <f>SUM(P4:P9)</f>
        <v>0</v>
      </c>
      <c r="Q10" s="17" t="str">
        <f t="shared" si="2"/>
        <v>-</v>
      </c>
    </row>
    <row r="11" spans="1:17" ht="5.0999999999999996" customHeight="1" x14ac:dyDescent="0.25">
      <c r="B11" s="20"/>
      <c r="C11" s="20"/>
      <c r="D11" s="20"/>
      <c r="E11" s="20"/>
      <c r="F11" s="20"/>
      <c r="G11" s="20"/>
      <c r="H11" s="20"/>
      <c r="I11" s="20"/>
      <c r="J11" s="20"/>
      <c r="K11" s="20"/>
      <c r="L11" s="20"/>
      <c r="M11" s="20"/>
      <c r="N11" s="20"/>
      <c r="O11" s="20"/>
      <c r="P11" s="20"/>
      <c r="Q11" s="20"/>
    </row>
    <row r="12" spans="1:17" ht="15" customHeight="1" x14ac:dyDescent="0.25">
      <c r="B12" s="12" t="s">
        <v>78</v>
      </c>
      <c r="C12" s="12" t="s">
        <v>74</v>
      </c>
      <c r="D12" s="12" t="s">
        <v>75</v>
      </c>
      <c r="E12" s="12" t="s">
        <v>79</v>
      </c>
      <c r="F12" s="13"/>
      <c r="G12" s="12" t="s">
        <v>74</v>
      </c>
      <c r="H12" s="12" t="s">
        <v>75</v>
      </c>
      <c r="I12" s="12" t="s">
        <v>79</v>
      </c>
      <c r="J12" s="13"/>
      <c r="K12" s="12" t="s">
        <v>74</v>
      </c>
      <c r="L12" s="12" t="s">
        <v>75</v>
      </c>
      <c r="M12" s="12" t="s">
        <v>79</v>
      </c>
      <c r="N12" s="13"/>
      <c r="O12" s="12" t="s">
        <v>74</v>
      </c>
      <c r="P12" s="12" t="s">
        <v>75</v>
      </c>
      <c r="Q12" s="12" t="s">
        <v>79</v>
      </c>
    </row>
    <row r="13" spans="1:17" ht="15" customHeight="1" x14ac:dyDescent="0.25">
      <c r="B13" s="31" t="str">
        <f>'Project overview'!J29</f>
        <v>-</v>
      </c>
      <c r="C13" s="15">
        <f>'Year 1'!T150</f>
        <v>0</v>
      </c>
      <c r="D13" s="15">
        <f>'Year 1'!V150</f>
        <v>0</v>
      </c>
      <c r="E13" s="17" t="str">
        <f>IFERROR(IF(ISNUMBER(D13),D13/C13,""),"-")</f>
        <v>-</v>
      </c>
      <c r="F13" s="18"/>
      <c r="G13" s="15">
        <f>'Year 2'!T150</f>
        <v>0</v>
      </c>
      <c r="H13" s="15">
        <f>'Year 2'!V150</f>
        <v>0</v>
      </c>
      <c r="I13" s="17" t="str">
        <f>'Year 2'!W150</f>
        <v>-</v>
      </c>
      <c r="J13" s="20"/>
      <c r="K13" s="15">
        <f>'Year 3'!T150</f>
        <v>0</v>
      </c>
      <c r="L13" s="15">
        <f>'Year 3'!V150</f>
        <v>0</v>
      </c>
      <c r="M13" s="17" t="str">
        <f>'Year 3'!W150</f>
        <v>-</v>
      </c>
      <c r="N13" s="20"/>
      <c r="O13" s="15">
        <f>'Year 4'!T150</f>
        <v>0</v>
      </c>
      <c r="P13" s="15">
        <f>'Year 4'!V150</f>
        <v>0</v>
      </c>
      <c r="Q13" s="17" t="str">
        <f>'Year 4'!W150</f>
        <v>-</v>
      </c>
    </row>
    <row r="14" spans="1:17" ht="15" customHeight="1" x14ac:dyDescent="0.25">
      <c r="B14" s="31" t="str">
        <f>'Project overview'!J30</f>
        <v>-</v>
      </c>
      <c r="C14" s="15">
        <f>'Year 1'!AQ150</f>
        <v>0</v>
      </c>
      <c r="D14" s="15">
        <f>'Year 1'!AS150</f>
        <v>0</v>
      </c>
      <c r="E14" s="17" t="str">
        <f>IFERROR(IF(ISNUMBER(D14),D14/C14,""),"-")</f>
        <v>-</v>
      </c>
      <c r="F14" s="18"/>
      <c r="G14" s="15">
        <f>'Year 2'!AQ150</f>
        <v>0</v>
      </c>
      <c r="H14" s="15">
        <f>'Year 2'!AS150</f>
        <v>0</v>
      </c>
      <c r="I14" s="17" t="str">
        <f>'Year 2'!AT150</f>
        <v>-</v>
      </c>
      <c r="J14" s="20"/>
      <c r="K14" s="15">
        <f>'Year 3'!AQ150</f>
        <v>0</v>
      </c>
      <c r="L14" s="15">
        <f>'Year 3'!AS150</f>
        <v>0</v>
      </c>
      <c r="M14" s="17" t="str">
        <f>'Year 3'!AT150</f>
        <v>-</v>
      </c>
      <c r="N14" s="20"/>
      <c r="O14" s="15">
        <f>'Year 4'!AQ150</f>
        <v>0</v>
      </c>
      <c r="P14" s="15">
        <f>'Year 4'!AS150</f>
        <v>0</v>
      </c>
      <c r="Q14" s="17" t="str">
        <f>'Year 4'!AT150</f>
        <v>-</v>
      </c>
    </row>
    <row r="15" spans="1:17" ht="15" customHeight="1" x14ac:dyDescent="0.25">
      <c r="B15" s="31" t="str">
        <f>'Project overview'!J31</f>
        <v>-</v>
      </c>
      <c r="C15" s="15">
        <f>'Year 1'!BN150</f>
        <v>0</v>
      </c>
      <c r="D15" s="15">
        <f>'Year 1'!BP150</f>
        <v>0</v>
      </c>
      <c r="E15" s="17" t="str">
        <f t="shared" ref="E15:E18" si="4">IFERROR(IF(ISNUMBER(D15),D15/C15,""),"-")</f>
        <v>-</v>
      </c>
      <c r="F15" s="18"/>
      <c r="G15" s="15">
        <f>'Year 2'!BN150</f>
        <v>0</v>
      </c>
      <c r="H15" s="15">
        <f>'Year 2'!BP150</f>
        <v>0</v>
      </c>
      <c r="I15" s="17" t="str">
        <f>'Year 2'!BQ150</f>
        <v>-</v>
      </c>
      <c r="J15" s="20"/>
      <c r="K15" s="15">
        <f>'Year 3'!BN150</f>
        <v>0</v>
      </c>
      <c r="L15" s="15">
        <f>'Year 3'!BP150</f>
        <v>0</v>
      </c>
      <c r="M15" s="17" t="str">
        <f>'Year 3'!BQ150</f>
        <v>-</v>
      </c>
      <c r="N15" s="20"/>
      <c r="O15" s="15">
        <f>'Year 4'!BN150</f>
        <v>0</v>
      </c>
      <c r="P15" s="15">
        <f>'Year 4'!BP150</f>
        <v>0</v>
      </c>
      <c r="Q15" s="17" t="str">
        <f>'Year 4'!BQ150</f>
        <v>-</v>
      </c>
    </row>
    <row r="16" spans="1:17" ht="15" customHeight="1" x14ac:dyDescent="0.25">
      <c r="B16" s="31" t="str">
        <f>'Project overview'!J32</f>
        <v>-</v>
      </c>
      <c r="C16" s="15">
        <f>'Year 1'!CK150</f>
        <v>0</v>
      </c>
      <c r="D16" s="15">
        <f>'Year 1'!CM150</f>
        <v>0</v>
      </c>
      <c r="E16" s="17" t="str">
        <f t="shared" si="4"/>
        <v>-</v>
      </c>
      <c r="F16" s="18"/>
      <c r="G16" s="15">
        <f>'Year 2'!CK150</f>
        <v>0</v>
      </c>
      <c r="H16" s="15">
        <f>'Year 2'!CM150</f>
        <v>0</v>
      </c>
      <c r="I16" s="17" t="str">
        <f>'Year 2'!CN150</f>
        <v>-</v>
      </c>
      <c r="J16" s="20"/>
      <c r="K16" s="15">
        <f>'Year 3'!CK150</f>
        <v>0</v>
      </c>
      <c r="L16" s="15">
        <f>'Year 3'!CM150</f>
        <v>0</v>
      </c>
      <c r="M16" s="17" t="str">
        <f>'Year 3'!CN150</f>
        <v>-</v>
      </c>
      <c r="N16" s="20"/>
      <c r="O16" s="15">
        <f>'Year 4'!CK150</f>
        <v>0</v>
      </c>
      <c r="P16" s="15">
        <f>'Year 4'!CM150</f>
        <v>0</v>
      </c>
      <c r="Q16" s="17" t="str">
        <f>'Year 4'!CN150</f>
        <v>-</v>
      </c>
    </row>
    <row r="17" spans="2:17" ht="15" customHeight="1" x14ac:dyDescent="0.25">
      <c r="B17" s="31" t="str">
        <f>'Project overview'!J33</f>
        <v>-</v>
      </c>
      <c r="C17" s="15">
        <f>'Year 1'!DH150</f>
        <v>0</v>
      </c>
      <c r="D17" s="15">
        <f>'Year 1'!DJ150</f>
        <v>0</v>
      </c>
      <c r="E17" s="17" t="str">
        <f t="shared" si="4"/>
        <v>-</v>
      </c>
      <c r="F17" s="18"/>
      <c r="G17" s="15">
        <f>'Year 2'!DH150</f>
        <v>0</v>
      </c>
      <c r="H17" s="15">
        <f>'Year 2'!DJ150</f>
        <v>0</v>
      </c>
      <c r="I17" s="17" t="str">
        <f>'Year 2'!DK150</f>
        <v>-</v>
      </c>
      <c r="J17" s="20"/>
      <c r="K17" s="15">
        <f>'Year 3'!DH150</f>
        <v>0</v>
      </c>
      <c r="L17" s="15">
        <f>'Year 3'!DJ150</f>
        <v>0</v>
      </c>
      <c r="M17" s="17" t="str">
        <f>'Year 3'!DK150</f>
        <v>-</v>
      </c>
      <c r="N17" s="20"/>
      <c r="O17" s="15">
        <f>'Year 4'!DH150</f>
        <v>0</v>
      </c>
      <c r="P17" s="15">
        <f>'Year 4'!DJ150</f>
        <v>0</v>
      </c>
      <c r="Q17" s="17" t="str">
        <f>'Year 4'!DK150</f>
        <v>-</v>
      </c>
    </row>
    <row r="18" spans="2:17" ht="15" customHeight="1" x14ac:dyDescent="0.25">
      <c r="B18" s="31" t="str">
        <f>'Project overview'!J34</f>
        <v>-</v>
      </c>
      <c r="C18" s="15">
        <f>'Year 1'!EE150</f>
        <v>0</v>
      </c>
      <c r="D18" s="15">
        <f>'Year 1'!EG150</f>
        <v>0</v>
      </c>
      <c r="E18" s="17" t="str">
        <f t="shared" si="4"/>
        <v>-</v>
      </c>
      <c r="F18" s="18"/>
      <c r="G18" s="15">
        <f>'Year 2'!EE150</f>
        <v>0</v>
      </c>
      <c r="H18" s="15">
        <f>'Year 2'!EG150</f>
        <v>0</v>
      </c>
      <c r="I18" s="17" t="str">
        <f>'Year 2'!EH150</f>
        <v>-</v>
      </c>
      <c r="J18" s="20"/>
      <c r="K18" s="15">
        <f>'Year 3'!EE150</f>
        <v>0</v>
      </c>
      <c r="L18" s="15">
        <f>'Year 3'!EG150</f>
        <v>0</v>
      </c>
      <c r="M18" s="17" t="str">
        <f>'Year 3'!EH150</f>
        <v>-</v>
      </c>
      <c r="N18" s="20"/>
      <c r="O18" s="15">
        <f>'Year 4'!EE150</f>
        <v>0</v>
      </c>
      <c r="P18" s="15">
        <f>'Year 4'!EG150</f>
        <v>0</v>
      </c>
      <c r="Q18" s="17" t="str">
        <f>'Year 4'!EH150</f>
        <v>-</v>
      </c>
    </row>
    <row r="19" spans="2:17" ht="15" customHeight="1" x14ac:dyDescent="0.25">
      <c r="B19" s="20" t="s">
        <v>80</v>
      </c>
      <c r="C19" s="19">
        <f>SUM(C13:C18)</f>
        <v>0</v>
      </c>
      <c r="D19" s="19">
        <f>SUM(D13:D18)</f>
        <v>0</v>
      </c>
      <c r="E19" s="18" t="str">
        <f t="shared" ref="E19" si="5">IFERROR(IF(ISNUMBER(D19),D19/C19,""),"-")</f>
        <v>-</v>
      </c>
      <c r="F19" s="18"/>
      <c r="G19" s="19">
        <f>SUM(G13:G18)</f>
        <v>0</v>
      </c>
      <c r="H19" s="19">
        <f>SUM(H13:H18)</f>
        <v>0</v>
      </c>
      <c r="I19" s="18" t="str">
        <f t="shared" ref="I19" si="6">IFERROR(IF(ISNUMBER(H19),H19/G19,""),"-")</f>
        <v>-</v>
      </c>
      <c r="J19" s="20"/>
      <c r="K19" s="19">
        <f>SUM(K13:K18)</f>
        <v>0</v>
      </c>
      <c r="L19" s="19">
        <f>SUM(L13:L18)</f>
        <v>0</v>
      </c>
      <c r="M19" s="18" t="str">
        <f t="shared" ref="M19" si="7">IFERROR(IF(ISNUMBER(L19),L19/K19,""),"-")</f>
        <v>-</v>
      </c>
      <c r="N19" s="20"/>
      <c r="O19" s="19">
        <f>SUM(O13:O18)</f>
        <v>0</v>
      </c>
      <c r="P19" s="19">
        <f>SUM(P13:P18)</f>
        <v>0</v>
      </c>
      <c r="Q19" s="18" t="str">
        <f t="shared" ref="Q19" si="8">IFERROR(IF(ISNUMBER(P19),P19/O19,""),"-")</f>
        <v>-</v>
      </c>
    </row>
  </sheetData>
  <sheetProtection sheet="1" objects="1" scenarios="1"/>
  <conditionalFormatting sqref="E4:E10">
    <cfRule type="cellIs" dxfId="7" priority="9" operator="lessThan">
      <formula>0.75</formula>
    </cfRule>
  </conditionalFormatting>
  <conditionalFormatting sqref="E13:E19">
    <cfRule type="cellIs" dxfId="6" priority="1" operator="lessThan">
      <formula>0.75</formula>
    </cfRule>
  </conditionalFormatting>
  <conditionalFormatting sqref="I4:I10">
    <cfRule type="cellIs" dxfId="5" priority="7" operator="lessThan">
      <formula>0.75</formula>
    </cfRule>
  </conditionalFormatting>
  <conditionalFormatting sqref="I13:I19">
    <cfRule type="cellIs" dxfId="4" priority="6" operator="lessThan">
      <formula>0.75</formula>
    </cfRule>
  </conditionalFormatting>
  <conditionalFormatting sqref="M4:M10">
    <cfRule type="cellIs" dxfId="3" priority="5" operator="lessThan">
      <formula>0.75</formula>
    </cfRule>
  </conditionalFormatting>
  <conditionalFormatting sqref="M13:M19">
    <cfRule type="cellIs" dxfId="2" priority="4" operator="lessThan">
      <formula>0.75</formula>
    </cfRule>
  </conditionalFormatting>
  <conditionalFormatting sqref="Q4:Q10">
    <cfRule type="cellIs" dxfId="1" priority="3" operator="lessThan">
      <formula>0.75</formula>
    </cfRule>
  </conditionalFormatting>
  <conditionalFormatting sqref="Q13:Q19">
    <cfRule type="cellIs" dxfId="0" priority="2" operator="lessThan">
      <formula>0.75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r W I G W Y p J z h S l A A A A 9 g A A A B I A H A B D b 2 5 m a W c v U G F j a 2 F n Z S 5 4 b W w g o h g A K K A U A A A A A A A A A A A A A A A A A A A A A A A A A A A A h Y 9 B D o I w F E S v Q r q n L T U m S j 5 l 4 R a M i Y l x S 2 q F R v g Y W i x 3 c + G R v I I Y R d 2 5 n J k 3 y c z 9 e o N 0 a O r g o j t r W k x I R D k J N K r 2 Y L B M S O + O 4 Y K k E j a F O h W l D k Y Y b T x Y k 5 D K u X P M m P e e + h l t u 5 I J z i O 2 z 7 O t q n R T h A a t K 1 B p 8 m k d / r e I h N 1 r j B Q 0 E k s q 5 o J y Y J M J u c E v I M a 9 z / T H h F V f u 7 7 T E u t w n Q G b J L D 3 B / k A U E s D B B Q A A g A I A K 1 i B 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t Y g Z Z K I p H u A 4 A A A A R A A A A E w A c A E Z v c m 1 1 b G F z L 1 N l Y 3 R p b 2 4 x L m 0 g o h g A K K A U A A A A A A A A A A A A A A A A A A A A A A A A A A A A K 0 5 N L s n M z 1 M I h t C G 1 g B Q S w E C L Q A U A A I A C A C t Y g Z Z i k n O F K U A A A D 2 A A A A E g A A A A A A A A A A A A A A A A A A A A A A Q 2 9 u Z m l n L 1 B h Y 2 t h Z 2 U u e G 1 s U E s B A i 0 A F A A C A A g A r W I G W Q / K 6 a u k A A A A 6 Q A A A B M A A A A A A A A A A A A A A A A A 8 Q A A A F t D b 2 5 0 Z W 5 0 X 1 R 5 c G V z X S 5 4 b W x Q S w E C L Q A U A A I A C A C t Y g Z 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y C a M f 7 Z S E G 7 E g p 0 j G c p t Q A A A A A C A A A A A A A D Z g A A w A A A A B A A A A B K X m l k f V R r C n H s + i Q 7 g m 9 p A A A A A A S A A A C g A A A A E A A A A J B E 8 s z 1 R H N 9 8 M w w r 7 F 1 x z R Q A A A A 5 v b K N n f c f s E W s i A 9 I 7 h p 2 I U c d p + 6 G k e O 2 T Q + 4 s x Y f u o q O l M 0 A S 9 8 u 5 r T F h m j Q 1 B J g b b 6 E 6 Z m q J 0 J m r X J 2 r A s V 9 A E T 6 S d k B y 6 F h j 7 u + X F B C g U A A A A a f n i 2 b x 7 T q 6 + J K t + D r 2 S 4 + D 2 g b 4 = < / 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5410C9DA34C554DB424B0FB4D02640C" ma:contentTypeVersion="6" ma:contentTypeDescription="Een nieuw document maken." ma:contentTypeScope="" ma:versionID="ffde5cad815bc41ba5ee31e633156fd1">
  <xsd:schema xmlns:xsd="http://www.w3.org/2001/XMLSchema" xmlns:xs="http://www.w3.org/2001/XMLSchema" xmlns:p="http://schemas.microsoft.com/office/2006/metadata/properties" xmlns:ns2="b07cbd61-b524-4784-af74-c60c1bed35e8" xmlns:ns3="4d2bd14b-be3f-4381-b0b5-c3ebd307766a" targetNamespace="http://schemas.microsoft.com/office/2006/metadata/properties" ma:root="true" ma:fieldsID="d062021967dac0eef50787c357ee3d38" ns2:_="" ns3:_="">
    <xsd:import namespace="b07cbd61-b524-4784-af74-c60c1bed35e8"/>
    <xsd:import namespace="4d2bd14b-be3f-4381-b0b5-c3ebd30776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cbd61-b524-4784-af74-c60c1bed35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2bd14b-be3f-4381-b0b5-c3ebd307766a"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D19796-6E13-4BBD-A4E3-940CC74FF079}">
  <ds:schemaRefs>
    <ds:schemaRef ds:uri="http://schemas.microsoft.com/office/infopath/2007/PartnerControls"/>
    <ds:schemaRef ds:uri="http://purl.org/dc/elements/1.1/"/>
    <ds:schemaRef ds:uri="http://schemas.microsoft.com/office/2006/metadata/properties"/>
    <ds:schemaRef ds:uri="b07cbd61-b524-4784-af74-c60c1bed35e8"/>
    <ds:schemaRef ds:uri="http://purl.org/dc/terms/"/>
    <ds:schemaRef ds:uri="http://schemas.microsoft.com/office/2006/documentManagement/types"/>
    <ds:schemaRef ds:uri="http://purl.org/dc/dcmitype/"/>
    <ds:schemaRef ds:uri="http://schemas.openxmlformats.org/package/2006/metadata/core-properties"/>
    <ds:schemaRef ds:uri="4d2bd14b-be3f-4381-b0b5-c3ebd307766a"/>
    <ds:schemaRef ds:uri="http://www.w3.org/XML/1998/namespace"/>
  </ds:schemaRefs>
</ds:datastoreItem>
</file>

<file path=customXml/itemProps2.xml><?xml version="1.0" encoding="utf-8"?>
<ds:datastoreItem xmlns:ds="http://schemas.openxmlformats.org/officeDocument/2006/customXml" ds:itemID="{9759A714-A020-4437-9B25-2E4E141B4D0A}">
  <ds:schemaRefs>
    <ds:schemaRef ds:uri="http://schemas.microsoft.com/DataMashup"/>
  </ds:schemaRefs>
</ds:datastoreItem>
</file>

<file path=customXml/itemProps3.xml><?xml version="1.0" encoding="utf-8"?>
<ds:datastoreItem xmlns:ds="http://schemas.openxmlformats.org/officeDocument/2006/customXml" ds:itemID="{4332A67D-EE34-482D-B228-84A918590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7cbd61-b524-4784-af74-c60c1bed35e8"/>
    <ds:schemaRef ds:uri="4d2bd14b-be3f-4381-b0b5-c3ebd3077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AFEA093-97AF-4486-A1B7-85D68A84ADCE}">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Before you start</vt:lpstr>
      <vt:lpstr>Project overview</vt:lpstr>
      <vt:lpstr>Year 1</vt:lpstr>
      <vt:lpstr>Year 2</vt:lpstr>
      <vt:lpstr>Year 3</vt:lpstr>
      <vt:lpstr>Year 4</vt:lpstr>
      <vt:lpstr>Liquidity needs</vt:lpstr>
      <vt:lpstr>maandtabel</vt:lpstr>
      <vt:lpstr>Final report</vt:lpstr>
      <vt:lpstr>'Before you start'!Afdrukbereik</vt:lpstr>
      <vt:lpstr>'Project overview'!Afdrukbereik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Goercharan, S.M.L. (Saskia)</dc:creator>
  <cp:keywords/>
  <dc:description/>
  <cp:lastModifiedBy>Kooij, M.A. (Marise)</cp:lastModifiedBy>
  <cp:revision/>
  <cp:lastPrinted>2025-11-10T15:43:40Z</cp:lastPrinted>
  <dcterms:created xsi:type="dcterms:W3CDTF">2023-08-30T10:00:55Z</dcterms:created>
  <dcterms:modified xsi:type="dcterms:W3CDTF">2025-11-20T09:51:00Z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0x01010045410C9DA34C554DB424B0FB4D02640C</vt:lpwstr>
  </property>
</Properties>
</file>