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T:\rvo\kai\Communicatie en Analyse 1\Internationaal I\International development\Programma's\Fair Focus on Trade\Documenten\Final versies bijlagen\"/>
    </mc:Choice>
  </mc:AlternateContent>
  <xr:revisionPtr revIDLastSave="0" documentId="8_{F27851D8-123B-4EAA-A01A-3BA5DB2BF04B}" xr6:coauthVersionLast="47" xr6:coauthVersionMax="47" xr10:uidLastSave="{00000000-0000-0000-0000-000000000000}"/>
  <bookViews>
    <workbookView xWindow="-110" yWindow="-110" windowWidth="19420" windowHeight="11620" tabRatio="768" activeTab="5" xr2:uid="{00000000-000D-0000-FFFF-FFFF00000000}"/>
  </bookViews>
  <sheets>
    <sheet name="READ ME FIRST (!)" sheetId="13" r:id="rId1"/>
    <sheet name="1.Budget by year (oud)" sheetId="5" state="hidden" r:id="rId2"/>
    <sheet name="2.Budget by Country" sheetId="8" state="hidden" r:id="rId3"/>
    <sheet name="1.Budget by year" sheetId="19" r:id="rId4"/>
    <sheet name="2.Budget Country-Sectors-Chains" sheetId="18" r:id="rId5"/>
    <sheet name="Financial requirement dashboard"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9" l="1"/>
  <c r="M37" i="19"/>
  <c r="L26" i="19"/>
  <c r="L25" i="19"/>
  <c r="I26" i="19"/>
  <c r="J26" i="19"/>
  <c r="K26" i="19"/>
  <c r="G25" i="19"/>
  <c r="G26" i="19" s="1"/>
  <c r="J25" i="19"/>
  <c r="K25" i="19"/>
  <c r="I25" i="19"/>
  <c r="H20" i="19"/>
  <c r="F25" i="19"/>
  <c r="L18" i="19"/>
  <c r="K18" i="19"/>
  <c r="J18" i="19"/>
  <c r="I18" i="19"/>
  <c r="G18" i="19"/>
  <c r="F18" i="19"/>
  <c r="F26" i="19" s="1"/>
  <c r="M44" i="19"/>
  <c r="M45" i="19"/>
  <c r="M46" i="19"/>
  <c r="M47" i="19"/>
  <c r="M48" i="19"/>
  <c r="M49" i="19"/>
  <c r="M50" i="19"/>
  <c r="M51" i="19"/>
  <c r="M43" i="19"/>
  <c r="F28" i="19" l="1"/>
  <c r="D13" i="12"/>
  <c r="D12" i="12"/>
  <c r="F29" i="19" l="1"/>
  <c r="H8" i="12"/>
  <c r="G8" i="12"/>
  <c r="F8" i="12"/>
  <c r="H14" i="19"/>
  <c r="M14" i="19" s="1"/>
  <c r="L52" i="19"/>
  <c r="K52" i="19"/>
  <c r="J52" i="19"/>
  <c r="I52" i="19"/>
  <c r="H52" i="19"/>
  <c r="L35" i="19"/>
  <c r="L67" i="19" s="1"/>
  <c r="K35" i="19"/>
  <c r="K67" i="19" s="1"/>
  <c r="J35" i="19"/>
  <c r="J67" i="19" s="1"/>
  <c r="I35" i="19"/>
  <c r="I67" i="19" s="1"/>
  <c r="G35" i="19"/>
  <c r="G37" i="19" s="1"/>
  <c r="G38" i="19" s="1"/>
  <c r="F35" i="19"/>
  <c r="H34" i="19"/>
  <c r="M34" i="19" s="1"/>
  <c r="H33" i="19"/>
  <c r="M33" i="19" s="1"/>
  <c r="H24" i="19"/>
  <c r="M24" i="19" s="1"/>
  <c r="H23" i="19"/>
  <c r="M23" i="19" s="1"/>
  <c r="H22" i="19"/>
  <c r="M22" i="19" s="1"/>
  <c r="H21" i="19"/>
  <c r="M20" i="19"/>
  <c r="H16" i="19"/>
  <c r="H15" i="19"/>
  <c r="M15" i="19" s="1"/>
  <c r="H17" i="19"/>
  <c r="F38" i="5"/>
  <c r="H37" i="5"/>
  <c r="H36" i="5"/>
  <c r="H21" i="5"/>
  <c r="M21" i="5" s="1"/>
  <c r="H73" i="5" s="1"/>
  <c r="H16" i="18"/>
  <c r="G16" i="18"/>
  <c r="F16" i="18"/>
  <c r="I14" i="18"/>
  <c r="I13" i="18"/>
  <c r="I12" i="18"/>
  <c r="L7" i="13"/>
  <c r="L6" i="13"/>
  <c r="H19" i="12"/>
  <c r="G19" i="12"/>
  <c r="H70" i="8"/>
  <c r="F19" i="12" s="1"/>
  <c r="G70" i="8"/>
  <c r="E19" i="12" s="1"/>
  <c r="F70" i="8"/>
  <c r="D19" i="12" s="1"/>
  <c r="I70" i="8"/>
  <c r="I19" i="12" s="1"/>
  <c r="H16" i="12"/>
  <c r="G16" i="12"/>
  <c r="I37" i="8"/>
  <c r="I36" i="8"/>
  <c r="I22" i="8"/>
  <c r="I23" i="8"/>
  <c r="I24" i="8"/>
  <c r="I25" i="8"/>
  <c r="I26" i="8"/>
  <c r="I27" i="8"/>
  <c r="I20" i="8"/>
  <c r="I15" i="8"/>
  <c r="I16" i="8"/>
  <c r="I14" i="8"/>
  <c r="H38" i="8"/>
  <c r="G38" i="8"/>
  <c r="F38" i="8"/>
  <c r="L38" i="5"/>
  <c r="K38" i="5"/>
  <c r="J38" i="5"/>
  <c r="I38" i="5"/>
  <c r="G38" i="5"/>
  <c r="H38" i="5" s="1"/>
  <c r="H28" i="8"/>
  <c r="G28" i="8"/>
  <c r="F28" i="8"/>
  <c r="L28" i="5"/>
  <c r="K28" i="5"/>
  <c r="J28" i="5"/>
  <c r="I28" i="5"/>
  <c r="G28" i="5"/>
  <c r="F28" i="5"/>
  <c r="H24" i="5"/>
  <c r="M24" i="5" s="1"/>
  <c r="H26" i="5"/>
  <c r="H15" i="5"/>
  <c r="H16" i="5"/>
  <c r="H14" i="5"/>
  <c r="H55" i="5"/>
  <c r="M21" i="19" l="1"/>
  <c r="M25" i="19" s="1"/>
  <c r="H25" i="19"/>
  <c r="M16" i="19"/>
  <c r="H18" i="19"/>
  <c r="H26" i="19" s="1"/>
  <c r="D5" i="18"/>
  <c r="D5" i="19"/>
  <c r="D6" i="18"/>
  <c r="D6" i="19"/>
  <c r="D6" i="5"/>
  <c r="F6" i="18" s="1"/>
  <c r="D5" i="5"/>
  <c r="F5" i="18" s="1"/>
  <c r="J28" i="19"/>
  <c r="J29" i="19" s="1"/>
  <c r="K28" i="19"/>
  <c r="K29" i="19" s="1"/>
  <c r="H71" i="19"/>
  <c r="H70" i="19"/>
  <c r="M17" i="19"/>
  <c r="G70" i="19" s="1"/>
  <c r="G28" i="19"/>
  <c r="H35" i="19"/>
  <c r="H67" i="19" s="1"/>
  <c r="I68" i="19"/>
  <c r="E8" i="12" s="1"/>
  <c r="I70" i="19"/>
  <c r="I37" i="19"/>
  <c r="I38" i="19" s="1"/>
  <c r="I65" i="19" s="1"/>
  <c r="J68" i="19"/>
  <c r="J37" i="19"/>
  <c r="J38" i="19" s="1"/>
  <c r="K68" i="19"/>
  <c r="K37" i="19"/>
  <c r="K38" i="19" s="1"/>
  <c r="L68" i="19"/>
  <c r="L37" i="19"/>
  <c r="L38" i="19" s="1"/>
  <c r="L65" i="19" s="1"/>
  <c r="F37" i="19"/>
  <c r="H37" i="19" s="1"/>
  <c r="H74" i="5"/>
  <c r="I28" i="8"/>
  <c r="I38" i="8"/>
  <c r="I60" i="8" s="1"/>
  <c r="I61" i="8" s="1"/>
  <c r="I16" i="12" s="1"/>
  <c r="G39" i="8"/>
  <c r="G30" i="8"/>
  <c r="M37" i="5"/>
  <c r="M36" i="5"/>
  <c r="H22" i="5"/>
  <c r="H23" i="5"/>
  <c r="M23" i="5" s="1"/>
  <c r="H25" i="5"/>
  <c r="M25" i="5" s="1"/>
  <c r="M26" i="5"/>
  <c r="H27" i="5"/>
  <c r="M27" i="5" s="1"/>
  <c r="H20" i="5"/>
  <c r="M15" i="5"/>
  <c r="M16" i="5"/>
  <c r="M14" i="5"/>
  <c r="G29" i="19" l="1"/>
  <c r="H28" i="19"/>
  <c r="I71" i="19"/>
  <c r="M18" i="19"/>
  <c r="M26" i="19" s="1"/>
  <c r="G71" i="19"/>
  <c r="J65" i="19"/>
  <c r="J66" i="19"/>
  <c r="J40" i="19"/>
  <c r="K66" i="19"/>
  <c r="K40" i="19"/>
  <c r="K65" i="19"/>
  <c r="I66" i="19"/>
  <c r="F38" i="19"/>
  <c r="L66" i="19"/>
  <c r="L28" i="19"/>
  <c r="L29" i="19" s="1"/>
  <c r="L40" i="19" s="1"/>
  <c r="F70" i="19"/>
  <c r="F71" i="19"/>
  <c r="I28" i="19"/>
  <c r="I29" i="19" s="1"/>
  <c r="I40" i="19" s="1"/>
  <c r="M35" i="19"/>
  <c r="H68" i="19"/>
  <c r="D8" i="12" s="1"/>
  <c r="H28" i="5"/>
  <c r="M22" i="5"/>
  <c r="M20" i="5"/>
  <c r="H17" i="5"/>
  <c r="M28" i="19" l="1"/>
  <c r="G40" i="19"/>
  <c r="H29" i="19"/>
  <c r="M29" i="19" s="1"/>
  <c r="K71" i="19"/>
  <c r="F72" i="19" s="1"/>
  <c r="D10" i="12" s="1"/>
  <c r="M67" i="19"/>
  <c r="M68" i="19" s="1"/>
  <c r="F40" i="19"/>
  <c r="H38" i="19"/>
  <c r="I73" i="5"/>
  <c r="I74" i="5"/>
  <c r="G73" i="5"/>
  <c r="G74" i="5"/>
  <c r="F17" i="5"/>
  <c r="M38" i="19" l="1"/>
  <c r="H40" i="19"/>
  <c r="M40" i="19" s="1"/>
  <c r="H65" i="19"/>
  <c r="H66" i="19" s="1"/>
  <c r="H18" i="12"/>
  <c r="D6" i="8"/>
  <c r="F6" i="8" s="1"/>
  <c r="D5" i="8"/>
  <c r="F5" i="8" s="1"/>
  <c r="H17" i="8"/>
  <c r="G17" i="8"/>
  <c r="F17" i="8"/>
  <c r="L70" i="5"/>
  <c r="K70" i="5"/>
  <c r="J70" i="5"/>
  <c r="I70" i="5"/>
  <c r="L17" i="5"/>
  <c r="K17" i="5"/>
  <c r="J17" i="5"/>
  <c r="I17" i="5"/>
  <c r="G17" i="5"/>
  <c r="M46" i="5"/>
  <c r="A30" i="12" l="1"/>
  <c r="B25" i="12"/>
  <c r="M65" i="19"/>
  <c r="M66" i="19" s="1"/>
  <c r="D11" i="12" s="1"/>
  <c r="I16" i="18"/>
  <c r="B26" i="12" s="1"/>
  <c r="H17" i="12"/>
  <c r="I17" i="8"/>
  <c r="H70" i="5"/>
  <c r="L29" i="5"/>
  <c r="L31" i="5" s="1"/>
  <c r="L32" i="5" s="1"/>
  <c r="M28" i="5"/>
  <c r="M17" i="5"/>
  <c r="K29" i="5"/>
  <c r="K31" i="5" s="1"/>
  <c r="K32" i="5" s="1"/>
  <c r="G40" i="5"/>
  <c r="G41" i="5" s="1"/>
  <c r="J29" i="5"/>
  <c r="J31" i="5" s="1"/>
  <c r="I40" i="5"/>
  <c r="I41" i="5" s="1"/>
  <c r="G60" i="8"/>
  <c r="G61" i="8" s="1"/>
  <c r="E16" i="12" s="1"/>
  <c r="G40" i="8"/>
  <c r="G41" i="8" s="1"/>
  <c r="H60" i="8"/>
  <c r="H61" i="8" s="1"/>
  <c r="F16" i="12" s="1"/>
  <c r="H40" i="8"/>
  <c r="H41" i="8" s="1"/>
  <c r="F60" i="8"/>
  <c r="F61" i="8" s="1"/>
  <c r="D16" i="12" s="1"/>
  <c r="F40" i="8"/>
  <c r="J40" i="5"/>
  <c r="J41" i="5" s="1"/>
  <c r="K40" i="5"/>
  <c r="K41" i="5" s="1"/>
  <c r="L40" i="5"/>
  <c r="L41" i="5" s="1"/>
  <c r="F40" i="5"/>
  <c r="G29" i="5"/>
  <c r="G31" i="5" s="1"/>
  <c r="G29" i="8"/>
  <c r="G31" i="8" s="1"/>
  <c r="H29" i="8"/>
  <c r="H31" i="8" s="1"/>
  <c r="F29" i="8"/>
  <c r="I29" i="5"/>
  <c r="F29" i="5"/>
  <c r="M62" i="19" l="1"/>
  <c r="F73" i="5"/>
  <c r="F74" i="5"/>
  <c r="K74" i="5" s="1"/>
  <c r="L43" i="5"/>
  <c r="K43" i="5"/>
  <c r="J68" i="5"/>
  <c r="J69" i="5" s="1"/>
  <c r="H67" i="8"/>
  <c r="H68" i="8" s="1"/>
  <c r="G67" i="8"/>
  <c r="G68" i="8" s="1"/>
  <c r="I40" i="8"/>
  <c r="I29" i="8"/>
  <c r="M38" i="5"/>
  <c r="M70" i="5" s="1"/>
  <c r="F31" i="5"/>
  <c r="H31" i="5" s="1"/>
  <c r="H29" i="5"/>
  <c r="M29" i="5" s="1"/>
  <c r="H40" i="5"/>
  <c r="M40" i="5" s="1"/>
  <c r="K68" i="5"/>
  <c r="K69" i="5" s="1"/>
  <c r="L68" i="5"/>
  <c r="L69" i="5" s="1"/>
  <c r="I68" i="5"/>
  <c r="I69" i="5" s="1"/>
  <c r="J32" i="5"/>
  <c r="J43" i="5" s="1"/>
  <c r="K71" i="5"/>
  <c r="H32" i="8"/>
  <c r="F31" i="8"/>
  <c r="I31" i="8" s="1"/>
  <c r="H58" i="8"/>
  <c r="H59" i="8" s="1"/>
  <c r="G58" i="8"/>
  <c r="F41" i="8"/>
  <c r="G32" i="5"/>
  <c r="G43" i="5" s="1"/>
  <c r="G32" i="8"/>
  <c r="F41" i="5"/>
  <c r="I31" i="5"/>
  <c r="I32" i="5" s="1"/>
  <c r="I43" i="5" s="1"/>
  <c r="F75" i="5" l="1"/>
  <c r="G43" i="8"/>
  <c r="G69" i="8" s="1"/>
  <c r="H43" i="8"/>
  <c r="H69" i="8" s="1"/>
  <c r="H41" i="5"/>
  <c r="F18" i="12"/>
  <c r="E18" i="12"/>
  <c r="I41" i="8"/>
  <c r="F67" i="8"/>
  <c r="F68" i="8" s="1"/>
  <c r="G59" i="8"/>
  <c r="F32" i="5"/>
  <c r="H32" i="5" s="1"/>
  <c r="M31" i="5"/>
  <c r="L71" i="5"/>
  <c r="J71" i="5"/>
  <c r="I71" i="5"/>
  <c r="F58" i="8"/>
  <c r="F59" i="8" s="1"/>
  <c r="F32" i="8"/>
  <c r="I32" i="8" s="1"/>
  <c r="G62" i="8" l="1"/>
  <c r="G63" i="8" s="1"/>
  <c r="G64" i="8"/>
  <c r="G65" i="8" s="1"/>
  <c r="M32" i="5"/>
  <c r="H43" i="5"/>
  <c r="F43" i="8"/>
  <c r="H62" i="8"/>
  <c r="H63" i="8" s="1"/>
  <c r="H64" i="8"/>
  <c r="H65" i="8" s="1"/>
  <c r="F43" i="5"/>
  <c r="D18" i="12"/>
  <c r="I67" i="8"/>
  <c r="I68" i="8" s="1"/>
  <c r="I18" i="12" s="1"/>
  <c r="I58" i="8"/>
  <c r="I59" i="8" s="1"/>
  <c r="G18" i="12"/>
  <c r="M41" i="5"/>
  <c r="H68" i="5"/>
  <c r="H69" i="5" s="1"/>
  <c r="M54" i="5"/>
  <c r="M53" i="5"/>
  <c r="M52" i="5"/>
  <c r="M51" i="5"/>
  <c r="M50" i="5"/>
  <c r="M49" i="5"/>
  <c r="M48" i="5"/>
  <c r="M47" i="5"/>
  <c r="L55" i="5"/>
  <c r="G66" i="8" l="1"/>
  <c r="E17" i="12"/>
  <c r="H66" i="8"/>
  <c r="F17" i="12" s="1"/>
  <c r="M68" i="5"/>
  <c r="M69" i="5" s="1"/>
  <c r="F69" i="8"/>
  <c r="D21" i="12"/>
  <c r="M71" i="5"/>
  <c r="H71" i="5"/>
  <c r="M55" i="5"/>
  <c r="K55" i="5"/>
  <c r="J55" i="5"/>
  <c r="F62" i="8" l="1"/>
  <c r="F63" i="8" s="1"/>
  <c r="F64" i="8"/>
  <c r="F65" i="8" s="1"/>
  <c r="I43" i="8"/>
  <c r="I69" i="8" s="1"/>
  <c r="I55" i="5"/>
  <c r="F66" i="8" l="1"/>
  <c r="D17" i="12"/>
  <c r="I64" i="8"/>
  <c r="I65" i="8" s="1"/>
  <c r="I17" i="12" s="1"/>
  <c r="I62" i="8"/>
  <c r="I63" i="8" s="1"/>
  <c r="M43" i="5"/>
  <c r="D25" i="12" s="1"/>
  <c r="G37" i="12" l="1"/>
  <c r="D30" i="12" s="1"/>
  <c r="I66" i="8"/>
  <c r="G17" i="12"/>
  <c r="H3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Poortvliet, Peter van</author>
  </authors>
  <commentList>
    <comment ref="G30" authorId="0" shapeId="0" xr:uid="{C07D31AD-49DC-4641-AB18-3DBF84265BFD}">
      <text>
        <r>
          <rPr>
            <b/>
            <sz val="9"/>
            <color indexed="81"/>
            <rFont val="Tahoma"/>
            <family val="2"/>
          </rPr>
          <t>By entering the Indirect Cost Rate of the applicant, the applicant's indirect costs will be calculated automatically on the basis of the direct costs. 
Indirect costs will appear in Row #8.</t>
        </r>
      </text>
    </comment>
    <comment ref="G39" authorId="0" shapeId="0" xr:uid="{2B05819D-5F37-4CFD-897B-24392F1C5346}">
      <text>
        <r>
          <rPr>
            <b/>
            <sz val="9"/>
            <color indexed="81"/>
            <rFont val="Tahoma"/>
            <family val="2"/>
          </rPr>
          <t>By entering the (average) Indirect Cost Rate of the In-country Partners, these partners' indirect costs will automatically be calculated on the basis of their direct costs. 
Indirect costs will appear in Row #13.</t>
        </r>
      </text>
    </comment>
    <comment ref="C45" authorId="0" shapeId="0" xr:uid="{D1C383B1-F2C2-47B4-8C70-55FFA6F1C429}">
      <text>
        <r>
          <rPr>
            <b/>
            <sz val="9"/>
            <color indexed="81"/>
            <rFont val="Tahoma"/>
            <family val="2"/>
          </rPr>
          <t xml:space="preserve">With </t>
        </r>
        <r>
          <rPr>
            <b/>
            <i/>
            <sz val="9"/>
            <color indexed="81"/>
            <rFont val="Tahoma"/>
            <family val="2"/>
          </rPr>
          <t xml:space="preserve">Income in the rows below </t>
        </r>
        <r>
          <rPr>
            <b/>
            <sz val="9"/>
            <color indexed="81"/>
            <rFont val="Tahoma"/>
            <family val="2"/>
          </rPr>
          <t>we refer to:
1) other financial resources funding (a part of) the activities for which financial support is requested for at MOFA, and
2) income generated by these activities.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Poortvliet, Peter van</author>
  </authors>
  <commentList>
    <comment ref="F14" authorId="0" shapeId="0" xr:uid="{D8D42F12-C764-454B-85CD-10622B56A986}">
      <text>
        <r>
          <rPr>
            <b/>
            <sz val="9"/>
            <color indexed="81"/>
            <rFont val="Tahoma"/>
            <family val="2"/>
          </rPr>
          <t xml:space="preserve">Please note that for every cost category and </t>
        </r>
        <r>
          <rPr>
            <b/>
            <i/>
            <sz val="9"/>
            <color indexed="81"/>
            <rFont val="Tahoma"/>
            <family val="2"/>
          </rPr>
          <t xml:space="preserve">Country </t>
        </r>
        <r>
          <rPr>
            <b/>
            <sz val="9"/>
            <color indexed="81"/>
            <rFont val="Tahoma"/>
            <family val="2"/>
          </rPr>
          <t>column, the amounts entered concern costs covering the entire project period</t>
        </r>
      </text>
    </comment>
    <comment ref="G30" authorId="0" shapeId="0" xr:uid="{474BD674-2077-4B36-824F-4DA3BA596FDD}">
      <text>
        <r>
          <rPr>
            <b/>
            <sz val="9"/>
            <color indexed="81"/>
            <rFont val="Tahoma"/>
            <family val="2"/>
          </rPr>
          <t>Cell value is copied from Sheet 1 - Cell G29.</t>
        </r>
      </text>
    </comment>
    <comment ref="G39" authorId="0" shapeId="0" xr:uid="{FF803F89-9DB6-462E-8FA9-7DA24902A184}">
      <text>
        <r>
          <rPr>
            <b/>
            <sz val="9"/>
            <color indexed="81"/>
            <rFont val="Tahoma"/>
            <family val="2"/>
          </rPr>
          <t>Cell value is copied from Sheet 1 - Cell G38.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Poortvliet, Peter van</author>
  </authors>
  <commentList>
    <comment ref="G27" authorId="0" shapeId="0" xr:uid="{91BB2424-0849-48AF-817D-B194CCD047D5}">
      <text>
        <r>
          <rPr>
            <b/>
            <sz val="9"/>
            <color indexed="81"/>
            <rFont val="Tahoma"/>
            <family val="2"/>
          </rPr>
          <t>By entering the Indirect Cost Rate (%) of the applicant, the applicant's indirect costs will be calculated automatically on the basis of the direct costs. 
Indirect costs will appear in Row #8.</t>
        </r>
      </text>
    </comment>
    <comment ref="G36" authorId="0" shapeId="0" xr:uid="{CB6AA706-E745-43D0-A1F1-9B610575C4F6}">
      <text>
        <r>
          <rPr>
            <b/>
            <sz val="9"/>
            <color indexed="81"/>
            <rFont val="Tahoma"/>
            <family val="2"/>
          </rPr>
          <t>By entering the (average) Indirect Cost Rate (%) of the partners, these partners' indirect costs will automatically be calculated on the basis of their direct costs. 
Indirect costs will appear in Row #13.</t>
        </r>
      </text>
    </comment>
    <comment ref="C42" authorId="0" shapeId="0" xr:uid="{8C1FF862-2B9B-4891-B74B-AC6683B7CF34}">
      <text>
        <r>
          <rPr>
            <b/>
            <sz val="9"/>
            <color indexed="81"/>
            <rFont val="Tahoma"/>
            <family val="2"/>
          </rPr>
          <t xml:space="preserve">With </t>
        </r>
        <r>
          <rPr>
            <b/>
            <i/>
            <sz val="9"/>
            <color indexed="81"/>
            <rFont val="Tahoma"/>
            <family val="2"/>
          </rPr>
          <t xml:space="preserve">Income in the rows below </t>
        </r>
        <r>
          <rPr>
            <b/>
            <sz val="9"/>
            <color indexed="81"/>
            <rFont val="Tahoma"/>
            <family val="2"/>
          </rPr>
          <t>we refer to:
1) other financial resources funding (a part of) the activities for which financial support is requested for at RVO, and
2) income generated by these activities.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Poortvliet, Peter van</author>
  </authors>
  <commentList>
    <comment ref="F9" authorId="0" shapeId="0" xr:uid="{AD0A3E90-BE4E-49C6-AD84-3368BCE309C4}">
      <text>
        <r>
          <rPr>
            <b/>
            <sz val="9"/>
            <color indexed="81"/>
            <rFont val="Tahoma"/>
            <charset val="1"/>
          </rPr>
          <t xml:space="preserve">Enter in column F the primary sector aimed at in this project. Specify the underlying value chain(s) in row 11 </t>
        </r>
      </text>
    </comment>
    <comment ref="G9" authorId="0" shapeId="0" xr:uid="{171381DC-2933-48A8-A381-0243FFDEC5FE}">
      <text>
        <r>
          <rPr>
            <b/>
            <sz val="9"/>
            <color indexed="81"/>
            <rFont val="Tahoma"/>
            <charset val="1"/>
          </rPr>
          <t xml:space="preserve">Enter in column G the (possible) secondary sector aimed at in this project. Specify the underlying value chain(s) in row 11 </t>
        </r>
      </text>
    </comment>
    <comment ref="H11" authorId="0" shapeId="0" xr:uid="{0B45869A-F633-4760-9916-614F479EE602}">
      <text>
        <r>
          <rPr>
            <b/>
            <sz val="9"/>
            <color indexed="81"/>
            <rFont val="Tahoma"/>
            <charset val="1"/>
          </rPr>
          <t>Specify possible other sectors/value chains aimed at in this project</t>
        </r>
      </text>
    </comment>
  </commentList>
</comments>
</file>

<file path=xl/sharedStrings.xml><?xml version="1.0" encoding="utf-8"?>
<sst xmlns="http://schemas.openxmlformats.org/spreadsheetml/2006/main" count="434" uniqueCount="261">
  <si>
    <t xml:space="preserve"> </t>
  </si>
  <si>
    <t>Year 1</t>
  </si>
  <si>
    <t>Total</t>
  </si>
  <si>
    <t>Year 2</t>
  </si>
  <si>
    <t>Year 3</t>
  </si>
  <si>
    <t>Year 4</t>
  </si>
  <si>
    <t>Year 5</t>
  </si>
  <si>
    <t>Organisation name</t>
  </si>
  <si>
    <t>Date</t>
  </si>
  <si>
    <t>Total Income</t>
  </si>
  <si>
    <t>Financial Sector (loan, guarantee, …..)</t>
  </si>
  <si>
    <t>Business contributions</t>
  </si>
  <si>
    <t>Private donors (including private persons)</t>
  </si>
  <si>
    <t>International Organisation(s)</t>
  </si>
  <si>
    <t>International Government(s)</t>
  </si>
  <si>
    <t>Other (sources of) income…..</t>
  </si>
  <si>
    <t>Country 1</t>
  </si>
  <si>
    <t>Country 2</t>
  </si>
  <si>
    <t>Knowledge institutes</t>
  </si>
  <si>
    <t>;</t>
  </si>
  <si>
    <t>Go back up</t>
  </si>
  <si>
    <t>Please note that when submitting your application:</t>
  </si>
  <si>
    <t>Sheet 1 - Budget by year</t>
  </si>
  <si>
    <t xml:space="preserve">     - a narrative explanation must be added to the budget by year (sheet 1), giving insight in how all figures of sheet 1 were developed. </t>
  </si>
  <si>
    <t>Name responsible department MFA</t>
  </si>
  <si>
    <t>Income generated by the activities (services) funded by MFA</t>
  </si>
  <si>
    <t>Result 1</t>
  </si>
  <si>
    <t>Result 2</t>
  </si>
  <si>
    <t>Country 3</t>
  </si>
  <si>
    <t>Result 3</t>
  </si>
  <si>
    <t>EXPENSES (total of all countries)</t>
  </si>
  <si>
    <t>A.I.2 Other direct programme costs of the applicant</t>
  </si>
  <si>
    <t>A.I.2.A Programme activity costs</t>
  </si>
  <si>
    <t>A.I.2.B. Activity-related travel costs</t>
  </si>
  <si>
    <t xml:space="preserve">A.I.2.D. Activity-related equipment and investment costs	</t>
  </si>
  <si>
    <t>A.I.2.E. External accountability and audit costs</t>
  </si>
  <si>
    <t>A.I.2.F  Monitoring &amp; Evaluation</t>
  </si>
  <si>
    <t xml:space="preserve">Nr. </t>
  </si>
  <si>
    <t>Sum A.I.2 Subtotal of other direct programme costs of the applicant</t>
  </si>
  <si>
    <t>First 12 months</t>
  </si>
  <si>
    <t>Remaining project periode (after year 1)</t>
  </si>
  <si>
    <t>A.I Direct programme costs of applicant</t>
  </si>
  <si>
    <t>Note</t>
  </si>
  <si>
    <t>Max = 20% of Sum of B 
(Refer to Row 14)</t>
  </si>
  <si>
    <t>ICR = maximum 15% of 
total of direct and indirect costst (Refer to Row 9)</t>
  </si>
  <si>
    <t>Min = 30% of Sum of B.I 
(Refer to Row 12)</t>
  </si>
  <si>
    <t>ICR = maximum 15% of 
total of direct and indirect costst (Refer to Row 14)</t>
  </si>
  <si>
    <t>Sum A.I Subtotal direct programme costs applicant (sum Row 4 and 6)</t>
  </si>
  <si>
    <t>Subtotal of direct and indirect costs applicant (sum Row 7 and 8)</t>
  </si>
  <si>
    <t>Subtotal of direct costs and indirect costs of in-country partners (sum Row 12 and 13)</t>
  </si>
  <si>
    <t>Month 7-12 
(remainder year 1)</t>
  </si>
  <si>
    <t>Budgettary notes</t>
  </si>
  <si>
    <t>Insert indirect cost rate applicant based on its ledger accounts in cell G29</t>
  </si>
  <si>
    <t>A.II.1 Indirect costs (calculated on the basis of ICR, entered in cell G29)</t>
  </si>
  <si>
    <t>B.II.1 Indirect costs (calculated on the basis of the estimated ICR, entered in cell G38)</t>
  </si>
  <si>
    <t>Insert estimated indirect cost rate of in-country partners 
in cell G38</t>
  </si>
  <si>
    <t>B.II.1  Indirect costs (calculated on the basis of the estimated ICR, entered in cell G38)</t>
  </si>
  <si>
    <t>Insert estimated indirect cost rate of in-country partners entered 
in cell G38 in Sheet 1</t>
  </si>
  <si>
    <t>Indirect cost rate applicant based on its ledger accounts entered 
in cell G29 in Sheet 1</t>
  </si>
  <si>
    <t>Checks</t>
  </si>
  <si>
    <t>Check</t>
  </si>
  <si>
    <t>Fundmngmt max 20% van sum SP+ICPs</t>
  </si>
  <si>
    <t>Sheet 1</t>
  </si>
  <si>
    <t>Sheet 2</t>
  </si>
  <si>
    <t>Condition</t>
  </si>
  <si>
    <t>Service delivery min 30% van sum ICPs</t>
  </si>
  <si>
    <t>Contingencies = max 2% of grand total</t>
  </si>
  <si>
    <t>Condition met?</t>
  </si>
  <si>
    <t>Grand total fits min/max amounf for this instrument</t>
  </si>
  <si>
    <t>DMM</t>
  </si>
  <si>
    <t>LHBTIQ+</t>
  </si>
  <si>
    <t>Max amount</t>
  </si>
  <si>
    <t>Min Amount</t>
  </si>
  <si>
    <t>Total   Year 1</t>
  </si>
  <si>
    <t>Years</t>
  </si>
  <si>
    <t>Contingencies max 2% van grand total</t>
  </si>
  <si>
    <t>Service delivery = min 30% of the direct costs of In-country partners</t>
  </si>
  <si>
    <t>A.I.2.C. Project office costs</t>
  </si>
  <si>
    <t>Fundmngmt = max 20% of total budget In-country partners (5 year period)</t>
  </si>
  <si>
    <t>FoRB</t>
  </si>
  <si>
    <t>International advocacy = min12% and max 20% of grand total</t>
  </si>
  <si>
    <t>Coordinating/support activities by intnl/regnl org.s = max 10% progr.cost in-country partners</t>
  </si>
  <si>
    <t>Result 4</t>
  </si>
  <si>
    <t>Result 5</t>
  </si>
  <si>
    <t>Grand Total of all (direct and indirect) programme costs and contingencies 
(=sum nr 9. 14 and 16)</t>
  </si>
  <si>
    <t>Interntl advocacy = min 12% Grand total</t>
  </si>
  <si>
    <t>Interntl advocacy = max 20% Grand total</t>
  </si>
  <si>
    <t>Totaalcheck interntl advocacy</t>
  </si>
  <si>
    <t>Coord/support int/reg NGO = max 10% van progr.cost ICP</t>
  </si>
  <si>
    <t>Rij23=min 12%*Rij50</t>
  </si>
  <si>
    <t>Rij23=max 20%*Rij50</t>
  </si>
  <si>
    <t xml:space="preserve"> Check</t>
  </si>
  <si>
    <t>Rij39=max 2%*Rij43</t>
  </si>
  <si>
    <t>Rij18=max 20%*Rij43</t>
  </si>
  <si>
    <t>Rij37=min 30%*Rij40</t>
  </si>
  <si>
    <t>Rij48=max 2%*Rij50</t>
  </si>
  <si>
    <t>1.</t>
  </si>
  <si>
    <t>2.</t>
  </si>
  <si>
    <t>a.</t>
  </si>
  <si>
    <t>Date filling out these sheets</t>
  </si>
  <si>
    <t>b.</t>
  </si>
  <si>
    <t>INCOME GENERATED (by the activities for which funding is requested) (source and amount per year)</t>
  </si>
  <si>
    <t>c.</t>
  </si>
  <si>
    <t>3.</t>
  </si>
  <si>
    <t>4.</t>
  </si>
  <si>
    <t>d.</t>
  </si>
  <si>
    <t>e.</t>
  </si>
  <si>
    <t>Where the requirements are not met, columns D-G indicate in red what is wrong.</t>
  </si>
  <si>
    <t>f.</t>
  </si>
  <si>
    <t>Interest</t>
  </si>
  <si>
    <t>[Insert the instrument chosen by the applicant]</t>
  </si>
  <si>
    <t>DDE</t>
  </si>
  <si>
    <t>A. Programme costs of applicant</t>
  </si>
  <si>
    <t>A.I.2.A.1 Capacity strengthening in-country partners (refer to paragraph 4.4.4 of the Grant Policy Framework)</t>
  </si>
  <si>
    <t xml:space="preserve">B. Programme costs of partners </t>
  </si>
  <si>
    <t xml:space="preserve">B.I (Estimate) Direct programme costs of partners </t>
  </si>
  <si>
    <t>Sum B.I: Subtotal direct costs partners</t>
  </si>
  <si>
    <t>Subtotal of direct costs and indirect costs of partners (sum Row 12 and 13)</t>
  </si>
  <si>
    <t xml:space="preserve">A.I.1.A Staff costs for non-local personnel of applicant explicitly related to Project Management* </t>
  </si>
  <si>
    <t>A.I.1.B Staff costs for local personnel of applicant explicitly related to Project Managament*</t>
  </si>
  <si>
    <t>A.I.1.C Other costs (incl. Consultants and advisors) explicitly related to Project Management*</t>
  </si>
  <si>
    <r>
      <t xml:space="preserve">Sum A.I.1: Subtotal of A.I.1 Applicant's Direct Costs explicitly related to Project Management* 
</t>
    </r>
    <r>
      <rPr>
        <b/>
        <sz val="9"/>
        <color rgb="FFFF0000"/>
        <rFont val="Calibri Light"/>
        <family val="2"/>
        <scheme val="major"/>
      </rPr>
      <t>(Max. 20% of sum of B (refer to row #14)</t>
    </r>
  </si>
  <si>
    <t>A.I.2.D. Activity-related equipment and investment costs</t>
  </si>
  <si>
    <r>
      <t xml:space="preserve">A.II Indirect costs applicant (based on Indirect Cost Rate applicant). 
</t>
    </r>
    <r>
      <rPr>
        <b/>
        <sz val="9"/>
        <color rgb="FFFF0000"/>
        <rFont val="Calibri Light"/>
        <family val="2"/>
        <scheme val="major"/>
      </rPr>
      <t>(ICR = Max. 15% of total of direct and indirect costs (refer to row #9))</t>
    </r>
  </si>
  <si>
    <r>
      <t xml:space="preserve">B.II. Indirect programme costs of partners (based on (estimated) Indirect Cost Rate of partners) 
</t>
    </r>
    <r>
      <rPr>
        <b/>
        <sz val="9"/>
        <color rgb="FFFF0000"/>
        <rFont val="Calibri Light"/>
        <family val="2"/>
        <scheme val="major"/>
      </rPr>
      <t>(ICR = Max. 15% of total of direct and indirect costs (refer to row #14))</t>
    </r>
  </si>
  <si>
    <t>Sectoren</t>
  </si>
  <si>
    <t>Choose primary sector</t>
  </si>
  <si>
    <t>Clothing/Textile</t>
  </si>
  <si>
    <t>Agriculture/agrifood</t>
  </si>
  <si>
    <t>Choose secundary sector</t>
  </si>
  <si>
    <t>Mining/minerals</t>
  </si>
  <si>
    <t xml:space="preserve">A.II Indirect costs applicant (based on Indirect Cost Rate applicant). </t>
  </si>
  <si>
    <t>B.II. Indirect programme costs of partners (based on (estimated) Indirect Cost Rate of partners)</t>
  </si>
  <si>
    <t>Bangladesh</t>
  </si>
  <si>
    <t>Benin</t>
  </si>
  <si>
    <t>Ghana</t>
  </si>
  <si>
    <t>India</t>
  </si>
  <si>
    <t>Mozambique</t>
  </si>
  <si>
    <t>Nigeria</t>
  </si>
  <si>
    <t>Senegal</t>
  </si>
  <si>
    <t>Vietnam</t>
  </si>
  <si>
    <t>EXPENSES (total of all Countries and Sectors/Value Chains)</t>
  </si>
  <si>
    <t>Country of operation - 1</t>
  </si>
  <si>
    <t>Country of operation - 2</t>
  </si>
  <si>
    <t>Country of operation - 3</t>
  </si>
  <si>
    <t>Select country from the list</t>
  </si>
  <si>
    <t>Egypt</t>
  </si>
  <si>
    <t>Democratic Republic Congo (DRC)</t>
  </si>
  <si>
    <t>Ethiopia</t>
  </si>
  <si>
    <t>Indonesia</t>
  </si>
  <si>
    <t>Ivory Coast</t>
  </si>
  <si>
    <t>Jordan</t>
  </si>
  <si>
    <t>Kenya</t>
  </si>
  <si>
    <t>Lebanon</t>
  </si>
  <si>
    <t>Morocco</t>
  </si>
  <si>
    <t>Uganda</t>
  </si>
  <si>
    <t>South Africa</t>
  </si>
  <si>
    <t>Palestinian Territories</t>
  </si>
  <si>
    <t>Tunisia</t>
  </si>
  <si>
    <t>Grand Total of all (direct and indirect) programme costs</t>
  </si>
  <si>
    <r>
      <t xml:space="preserve">A.I.1  Direct costs applicants </t>
    </r>
    <r>
      <rPr>
        <b/>
        <u/>
        <sz val="9"/>
        <color rgb="FF0070C0"/>
        <rFont val="Calibri Light"/>
        <family val="2"/>
        <scheme val="major"/>
      </rPr>
      <t xml:space="preserve">explicitly related to Project Management </t>
    </r>
    <r>
      <rPr>
        <b/>
        <sz val="9"/>
        <color rgb="FF0070C0"/>
        <rFont val="Calibri Light"/>
        <family val="2"/>
        <scheme val="major"/>
      </rPr>
      <t xml:space="preserve">(*incl. financial support offered to partners; stipulated in </t>
    </r>
    <r>
      <rPr>
        <b/>
        <i/>
        <sz val="9"/>
        <color rgb="FF0070C0"/>
        <rFont val="Calibri Light"/>
        <family val="2"/>
        <scheme val="major"/>
      </rPr>
      <t>paragraph 4.4.1 of the Grant Policy Framework)</t>
    </r>
  </si>
  <si>
    <t>A.I.2.A.2 Service provision by the applicant organisation (refer to paragraph 4.4.2 of the Grant Policy Framework)</t>
  </si>
  <si>
    <t>A.I.2.A.2 Dialogue by the applicant organisation (refer to paragraph 4.4.3 of the Grant Policy Framework)</t>
  </si>
  <si>
    <t>A.II.1 Indirect costs (calculated on the basis of ICR, entered in Sheet 1-cell G29)</t>
  </si>
  <si>
    <t>Sheet 2 - Budget by Sectors/Value Chains</t>
  </si>
  <si>
    <t>B.I.2. Dialogue by partners</t>
  </si>
  <si>
    <t>Grand Total of all (direct and indirect) programme costs (sum nr 9 and 14)</t>
  </si>
  <si>
    <r>
      <t xml:space="preserve">B.I.1. Service delivery by partners </t>
    </r>
    <r>
      <rPr>
        <b/>
        <sz val="9"/>
        <color rgb="FFFF0000"/>
        <rFont val="Calibri Light"/>
        <family val="2"/>
        <scheme val="major"/>
      </rPr>
      <t>(Min 30% of Sum of B.I (Refer to Row #12))</t>
    </r>
  </si>
  <si>
    <t>Grand total sheet 1-2</t>
  </si>
  <si>
    <r>
      <t xml:space="preserve">Condition: 
</t>
    </r>
    <r>
      <rPr>
        <sz val="9"/>
        <color theme="1"/>
        <rFont val="Verdana"/>
        <family val="2"/>
      </rPr>
      <t>Grand total sheet 1 = 
Grand total sheet 2</t>
    </r>
  </si>
  <si>
    <t>Annex 2.2 Budget Model - FOCUS - Fair focus on Trade</t>
  </si>
  <si>
    <t>Sheet 2 - Budget per Country-Sector/Value Chain</t>
  </si>
  <si>
    <t>Annex 2.2 Budget Model - FOCUS - Fair Focus on Trade</t>
  </si>
  <si>
    <t>totaal</t>
  </si>
  <si>
    <t>Service delivery min 30% van sum partners</t>
  </si>
  <si>
    <t>Rij36=min 30%*Rij38</t>
  </si>
  <si>
    <t>Rij17=max 20%*Rij41</t>
  </si>
  <si>
    <t xml:space="preserve">     - for the first 12 month period, also all underlying PxQ-calculations of sheet 1 must be annexed to your application. Please note: Costs must be elaborated down to the category staff members. 
</t>
  </si>
  <si>
    <t>Projectmngmt max 20% van partner kosten</t>
  </si>
  <si>
    <t>Alle 4 activiteiten begroot</t>
  </si>
  <si>
    <t>M17, M20, M21, M22 alle &gt;0</t>
  </si>
  <si>
    <t>M17</t>
  </si>
  <si>
    <t>M20</t>
  </si>
  <si>
    <t>M21</t>
  </si>
  <si>
    <t>M22</t>
  </si>
  <si>
    <t>som=</t>
  </si>
  <si>
    <t>`</t>
  </si>
  <si>
    <t>A.I.2.A.3 Dialogue by the applicant organisation (refer to paragraph 4.4.3 of the Grant Policy Framework)</t>
  </si>
  <si>
    <t>[Insert applicant organisation name here]</t>
  </si>
  <si>
    <t>First 6 monts
(incl. Inception Phase)</t>
  </si>
  <si>
    <t>A.I.1.A Staff costs for non-local personnel of applicant explicitly related to Project Management*</t>
  </si>
  <si>
    <t>A.I.1  Direct costs of applicant for eligible programme activities</t>
  </si>
  <si>
    <t>A.I.2.A. Activity-related travel costs</t>
  </si>
  <si>
    <t>A.I.2.B. Project office costs</t>
  </si>
  <si>
    <t>A.I.2.C. Activity-related equipment and investment costs</t>
  </si>
  <si>
    <t>A.I.2.D. External accountability and audit costs</t>
  </si>
  <si>
    <t>A.I.1.B Service provision by the applicant organisation (refer to paragraph 4.4.2 of the Grant Policy Framework)</t>
  </si>
  <si>
    <t>A.I.1.C Dialogue by the applicant organisation (refer to paragraph 4.4.3 of the Grant Policy Framework)</t>
  </si>
  <si>
    <t>A.I.1.D.Capacity strengthening in-country partners (refer to paragraph 4.4.4 of the Grant Policy Framework)</t>
  </si>
  <si>
    <t>Choose secondary sector</t>
  </si>
  <si>
    <t>Before preparing your budget using this model budget template, please read the guidelines below first.</t>
  </si>
  <si>
    <t>Start with filling out the following cells in this worksheet:</t>
  </si>
  <si>
    <t>[Insert the date here: dd/mm/yyyy]</t>
  </si>
  <si>
    <t>Each country in which the activities will take place has to be entered in column D.</t>
  </si>
  <si>
    <t>Next, enter the amount per sector/value chain for each of the countries where activities take place in column F (and possibly also in column G and H).</t>
  </si>
  <si>
    <t>For this purpose you can make use of this dashboard sheet.</t>
  </si>
  <si>
    <t>Nothing needs to be entered in this sheet, all calculations and checks are based on the numbers entered in sheet 1 and 2.</t>
  </si>
  <si>
    <t>Before submitting your grant application and model budget to RVO, make sure that all financial requirements included in the model budget are met.</t>
  </si>
  <si>
    <t>Before submitting, all values in this sheet must indicate 'OK'.
As long as this is not the case, not all financial requirements are met, which may result in rejection of your application.</t>
  </si>
  <si>
    <t>Orange cells indicate that certain cells in worksheet 1 and 2 are not filled out.</t>
  </si>
  <si>
    <t>Annex 2.1 Model Budget - Fair Focus on Trade</t>
  </si>
  <si>
    <t>Sum A.I.1 Subtotal of direct costs of applicant for eligible programme activities</t>
  </si>
  <si>
    <r>
      <t xml:space="preserve">A.I.1.A Applicant's Direct Costs explicitly related to financial support offered to partners (including overall project Management as stipulated in paragraph 4.4.1 of the Grant Policy Framework) </t>
    </r>
    <r>
      <rPr>
        <b/>
        <sz val="9"/>
        <color rgb="FFFF0000"/>
        <rFont val="Aptos"/>
        <family val="2"/>
      </rPr>
      <t>(Maximum 20% of sum of B (refer to row #14)</t>
    </r>
  </si>
  <si>
    <t>A.I.2.E  Monitoring and Evaluation</t>
  </si>
  <si>
    <t>Sum A.I Subtotal direct programme costs applicant (sum of rows 4 and 6)</t>
  </si>
  <si>
    <r>
      <t xml:space="preserve">A.II Indirect costs applicant (based on Indirect Cost Rate ICR applicant). 
</t>
    </r>
    <r>
      <rPr>
        <b/>
        <sz val="9"/>
        <color rgb="FFFF0000"/>
        <rFont val="Aptos"/>
        <family val="2"/>
      </rPr>
      <t>(ICR = Maximum 15% of total of direct and indirect costs (refer to row #9))</t>
    </r>
  </si>
  <si>
    <t>Subtotal of direct and indirect costs applicant (sum of rows 7 and 8)</t>
  </si>
  <si>
    <r>
      <t xml:space="preserve">B.II. Indirect programme costs of partners (based on (estimated) Indirect Cost Rate of partners) 
</t>
    </r>
    <r>
      <rPr>
        <b/>
        <sz val="9"/>
        <color rgb="FFFF0000"/>
        <rFont val="Aptos"/>
        <family val="2"/>
      </rPr>
      <t>(ICR = Maximum 15% of total of direct and indirect costs (refer to row 14))</t>
    </r>
  </si>
  <si>
    <t>Subtotal of direct costs and indirect costs of partners (sum of rows 12 and 13)</t>
  </si>
  <si>
    <t>Grand Total of all (direct and indirect) programme costs (sum of rows 9 and 14)</t>
  </si>
  <si>
    <t xml:space="preserve">     - a narrative explanation must be added to the budget by year (sheet 1), providing insight into how all figures of sheet 1 were developed. </t>
  </si>
  <si>
    <t xml:space="preserve">     - for the first 12-month period, also all underlying PxQ-calculations of sheet 1 must be annexed to your application. Please note: Costs must be elaborated down to the category staff members. 
</t>
  </si>
  <si>
    <t>Specify value chain(s)</t>
  </si>
  <si>
    <t>Specify sector(s) and value chain(s)</t>
  </si>
  <si>
    <t>Primary sector/value chain</t>
  </si>
  <si>
    <t>Secondary sector/value chain</t>
  </si>
  <si>
    <t>Other sector(s)/value chain(s)</t>
  </si>
  <si>
    <t>Service delivery by partners = minimum 30% of the direct programme costs of those partners</t>
  </si>
  <si>
    <t>Project consists of all 4 activities :  financing activities, service delivery, dialogue, capacity strengthening</t>
  </si>
  <si>
    <t>Projectmanagement (including financial support to partners) = maximum 20% of total Partner budget (5-year period)</t>
  </si>
  <si>
    <t>Indirect Cost Rate Applicant ≤15% (5-year period)</t>
  </si>
  <si>
    <t>Indirect Cost Rate In-country partners ≤15% (5-year period)</t>
  </si>
  <si>
    <t>Grand total fits the program's maximum or minimum amount</t>
  </si>
  <si>
    <r>
      <t xml:space="preserve">B.I.1. Service delivery by partners </t>
    </r>
    <r>
      <rPr>
        <b/>
        <sz val="9"/>
        <color rgb="FFFF0000"/>
        <rFont val="Aptos"/>
        <family val="2"/>
      </rPr>
      <t>(Minimum 30% of Sum of B.I (Refer to Row 12))</t>
    </r>
  </si>
  <si>
    <t>Number</t>
  </si>
  <si>
    <r>
      <t xml:space="preserve">Then, go to worksheet </t>
    </r>
    <r>
      <rPr>
        <b/>
        <sz val="9"/>
        <color theme="1"/>
        <rFont val="Verdana"/>
        <family val="2"/>
      </rPr>
      <t>1. Budget by year</t>
    </r>
    <r>
      <rPr>
        <sz val="9"/>
        <color theme="1"/>
        <rFont val="Verdana"/>
        <family val="2"/>
      </rPr>
      <t xml:space="preserve"> and:</t>
    </r>
  </si>
  <si>
    <r>
      <t xml:space="preserve">Start with filling out the expenses per year, corresponding with the cost categories in </t>
    </r>
    <r>
      <rPr>
        <b/>
        <sz val="9"/>
        <color theme="1"/>
        <rFont val="Verdana"/>
        <family val="2"/>
      </rPr>
      <t>Annex 2.2 Model Budget Guidelines</t>
    </r>
    <r>
      <rPr>
        <sz val="9"/>
        <color theme="1"/>
        <rFont val="Verdana"/>
        <family val="2"/>
      </rPr>
      <t>.</t>
    </r>
  </si>
  <si>
    <r>
      <t xml:space="preserve">Apart from the expenses, </t>
    </r>
    <r>
      <rPr>
        <b/>
        <u/>
        <sz val="9"/>
        <color theme="1"/>
        <rFont val="Verdana"/>
        <family val="2"/>
      </rPr>
      <t>income generated by the activities for which funding is requested from the Netherlands Enterprise Agency (RVO)</t>
    </r>
    <r>
      <rPr>
        <sz val="9"/>
        <color theme="1"/>
        <rFont val="Verdana"/>
        <family val="2"/>
      </rPr>
      <t xml:space="preserve"> by means of this application must be entered. This 'income' includes funding from other donors, taking a share in the costs presented in the budget at hand. Possible (sources of) income has to be inserted in the cells in the green section at the bottom of the sheet.</t>
    </r>
  </si>
  <si>
    <r>
      <t xml:space="preserve">Then, go to worksheet </t>
    </r>
    <r>
      <rPr>
        <b/>
        <sz val="9"/>
        <color theme="1"/>
        <rFont val="Verdana"/>
        <family val="2"/>
      </rPr>
      <t>2. Budget Country-Sectors-Chains</t>
    </r>
    <r>
      <rPr>
        <sz val="9"/>
        <color theme="1"/>
        <rFont val="Verdana"/>
        <family val="2"/>
      </rPr>
      <t>.</t>
    </r>
  </si>
  <si>
    <r>
      <t>Last, go to worksheet '</t>
    </r>
    <r>
      <rPr>
        <b/>
        <sz val="9"/>
        <color theme="1"/>
        <rFont val="Verdana"/>
        <family val="2"/>
      </rPr>
      <t>Financial requirement dashboard</t>
    </r>
    <r>
      <rPr>
        <sz val="9"/>
        <color theme="1"/>
        <rFont val="Verdana"/>
        <family val="2"/>
      </rPr>
      <t>'.</t>
    </r>
  </si>
  <si>
    <r>
      <t xml:space="preserve">Grand total (EUR)
</t>
    </r>
    <r>
      <rPr>
        <sz val="9"/>
        <color theme="1"/>
        <rFont val="Verdana"/>
        <family val="2"/>
      </rPr>
      <t>(copied from sheet 1. Budget by year)</t>
    </r>
  </si>
  <si>
    <t>Insert indirect cost rate (%) applicant based on its ledger accounts in cell G27</t>
  </si>
  <si>
    <t>Year 1
(in euros)</t>
  </si>
  <si>
    <t>Year 2 
(in euros)</t>
  </si>
  <si>
    <t>Year 3 
(in euros)</t>
  </si>
  <si>
    <t>Year 4 
(in euros)</t>
  </si>
  <si>
    <t>Year 5 
(in euros)</t>
  </si>
  <si>
    <t>Total 
(in euros)</t>
  </si>
  <si>
    <t>First 6 months 
(including Inception Phase)
(in euros)</t>
  </si>
  <si>
    <t>First 12 months (Year 1)</t>
  </si>
  <si>
    <t>Total   Year 1  
(in euros)</t>
  </si>
  <si>
    <t>Month 7-12
(remainder Year 1)
(in euros)</t>
  </si>
  <si>
    <t>Remaining project period (after Year 1)</t>
  </si>
  <si>
    <t>Income generated by the activities (services) funded by RVO</t>
  </si>
  <si>
    <t>Other (sources of) income (including MFA)</t>
  </si>
  <si>
    <t>EXPENSES 
(total of all Years, Countries and Sector/Value Chains)
(in euros)</t>
  </si>
  <si>
    <t>Insert estimated indirect cost rate (%) of partners 
in cell G36</t>
  </si>
  <si>
    <t>B. Programme costs of partners*</t>
  </si>
  <si>
    <t xml:space="preserve"> *Please see for the definition of partners section 3 of the  grant policy framework</t>
  </si>
  <si>
    <t>B.II.1 Indirect costs (calculated on the basis of the estimated ICR, entered in cell G36)</t>
  </si>
  <si>
    <t>A.II.1 Indirect costs (calculated on the basis of ICR, entered in cell G27)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</si>
</sst>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dd/mm/yy;@"/>
  </numFmts>
  <fonts count="94" x14ac:knownFonts="1">
    <font>
      <sz val="9"/>
      <color theme="1"/>
      <name val="Verdana"/>
      <family val="2"/>
    </font>
    <font>
      <b/>
      <sz val="9"/>
      <color theme="1"/>
      <name val="Calibri"/>
      <family val="2"/>
    </font>
    <font>
      <sz val="9"/>
      <color theme="1"/>
      <name val="Verdana"/>
      <family val="2"/>
    </font>
    <font>
      <i/>
      <sz val="21"/>
      <color theme="1"/>
      <name val="Verdana"/>
      <family val="2"/>
    </font>
    <font>
      <sz val="9"/>
      <color theme="1"/>
      <name val="Calibri Light"/>
      <family val="2"/>
      <scheme val="major"/>
    </font>
    <font>
      <b/>
      <sz val="9"/>
      <color theme="1"/>
      <name val="Calibri Light"/>
      <family val="2"/>
      <scheme val="major"/>
    </font>
    <font>
      <b/>
      <sz val="9"/>
      <color theme="0"/>
      <name val="Calibri Light"/>
      <family val="2"/>
      <scheme val="major"/>
    </font>
    <font>
      <i/>
      <sz val="9"/>
      <color theme="1"/>
      <name val="Verdana"/>
      <family val="2"/>
    </font>
    <font>
      <sz val="9"/>
      <name val="Calibri Light"/>
      <family val="2"/>
      <scheme val="major"/>
    </font>
    <font>
      <b/>
      <sz val="14"/>
      <color theme="0"/>
      <name val="Calibri Light"/>
      <family val="2"/>
      <scheme val="major"/>
    </font>
    <font>
      <u/>
      <sz val="9"/>
      <color theme="10"/>
      <name val="Verdana"/>
      <family val="2"/>
    </font>
    <font>
      <sz val="8"/>
      <color theme="1"/>
      <name val="Calibri Light"/>
      <family val="2"/>
      <scheme val="major"/>
    </font>
    <font>
      <sz val="8"/>
      <name val="Calibri Light"/>
      <family val="2"/>
      <scheme val="major"/>
    </font>
    <font>
      <b/>
      <sz val="8"/>
      <color theme="1"/>
      <name val="Calibri Light"/>
      <family val="2"/>
      <scheme val="major"/>
    </font>
    <font>
      <sz val="9"/>
      <color rgb="FFFF0000"/>
      <name val="Verdana"/>
      <family val="2"/>
    </font>
    <font>
      <b/>
      <sz val="9"/>
      <color theme="1"/>
      <name val="Verdana"/>
      <family val="2"/>
    </font>
    <font>
      <b/>
      <sz val="8"/>
      <color theme="0"/>
      <name val="Calibri Light"/>
      <family val="2"/>
      <scheme val="major"/>
    </font>
    <font>
      <i/>
      <sz val="8"/>
      <color theme="1"/>
      <name val="Calibri Light"/>
      <family val="2"/>
      <scheme val="major"/>
    </font>
    <font>
      <i/>
      <sz val="9"/>
      <color theme="1"/>
      <name val="Calibri Light"/>
      <family val="2"/>
      <scheme val="major"/>
    </font>
    <font>
      <sz val="9"/>
      <color theme="0"/>
      <name val="Verdana"/>
      <family val="2"/>
    </font>
    <font>
      <sz val="8"/>
      <color theme="0" tint="-0.499984740745262"/>
      <name val="Calibri Light"/>
      <family val="2"/>
      <scheme val="major"/>
    </font>
    <font>
      <sz val="9"/>
      <name val="Verdana"/>
      <family val="2"/>
    </font>
    <font>
      <sz val="10"/>
      <color theme="1"/>
      <name val="Calibri"/>
      <family val="2"/>
    </font>
    <font>
      <b/>
      <sz val="9"/>
      <color rgb="FFFF0000"/>
      <name val="Verdana"/>
      <family val="2"/>
    </font>
    <font>
      <i/>
      <sz val="18"/>
      <color theme="8" tint="-0.499984740745262"/>
      <name val="Verdana"/>
      <family val="2"/>
    </font>
    <font>
      <b/>
      <sz val="9"/>
      <name val="Calibri Light"/>
      <family val="2"/>
      <scheme val="major"/>
    </font>
    <font>
      <b/>
      <sz val="9"/>
      <color theme="0"/>
      <name val="Verdana"/>
      <family val="2"/>
    </font>
    <font>
      <b/>
      <sz val="9"/>
      <color rgb="FFFF0000"/>
      <name val="Calibri Light"/>
      <family val="2"/>
      <scheme val="major"/>
    </font>
    <font>
      <b/>
      <i/>
      <sz val="9"/>
      <color theme="1"/>
      <name val="Calibri Light"/>
      <family val="2"/>
      <scheme val="major"/>
    </font>
    <font>
      <b/>
      <sz val="9"/>
      <color theme="0" tint="-4.9989318521683403E-2"/>
      <name val="Calibri Light"/>
      <family val="2"/>
      <scheme val="major"/>
    </font>
    <font>
      <b/>
      <sz val="13"/>
      <color rgb="FF0070C0"/>
      <name val="Calibri Light"/>
      <family val="2"/>
      <scheme val="major"/>
    </font>
    <font>
      <b/>
      <sz val="9"/>
      <color rgb="FF0070C0"/>
      <name val="Calibri Light"/>
      <family val="2"/>
      <scheme val="major"/>
    </font>
    <font>
      <sz val="9"/>
      <color rgb="FF0070C0"/>
      <name val="Calibri Light"/>
      <family val="2"/>
      <scheme val="major"/>
    </font>
    <font>
      <b/>
      <sz val="11"/>
      <color rgb="FF0070C0"/>
      <name val="Calibri Light"/>
      <family val="2"/>
      <scheme val="major"/>
    </font>
    <font>
      <i/>
      <sz val="8"/>
      <color rgb="FF0070C0"/>
      <name val="Calibri Light"/>
      <family val="2"/>
      <scheme val="major"/>
    </font>
    <font>
      <b/>
      <sz val="13"/>
      <color theme="1"/>
      <name val="Calibri Light"/>
      <family val="2"/>
      <scheme val="major"/>
    </font>
    <font>
      <sz val="12"/>
      <color theme="1"/>
      <name val="Verdana"/>
      <family val="2"/>
    </font>
    <font>
      <sz val="12"/>
      <color theme="1"/>
      <name val="Calibri Light"/>
      <family val="2"/>
      <scheme val="major"/>
    </font>
    <font>
      <b/>
      <sz val="12"/>
      <color theme="1"/>
      <name val="Calibri Light"/>
      <family val="2"/>
      <scheme val="major"/>
    </font>
    <font>
      <i/>
      <sz val="9"/>
      <name val="Calibri Light"/>
      <family val="2"/>
      <scheme val="major"/>
    </font>
    <font>
      <b/>
      <sz val="12"/>
      <name val="Calibri Light"/>
      <family val="2"/>
      <scheme val="major"/>
    </font>
    <font>
      <i/>
      <sz val="8"/>
      <name val="Calibri Light"/>
      <family val="2"/>
      <scheme val="major"/>
    </font>
    <font>
      <b/>
      <sz val="11"/>
      <name val="Calibri Light"/>
      <family val="2"/>
      <scheme val="major"/>
    </font>
    <font>
      <sz val="9"/>
      <color rgb="FF00B050"/>
      <name val="Verdana"/>
      <family val="2"/>
    </font>
    <font>
      <i/>
      <sz val="9"/>
      <color rgb="FFFFFF00"/>
      <name val="Verdana"/>
      <family val="2"/>
    </font>
    <font>
      <b/>
      <sz val="9"/>
      <color indexed="81"/>
      <name val="Tahoma"/>
      <family val="2"/>
    </font>
    <font>
      <b/>
      <i/>
      <sz val="9"/>
      <color indexed="81"/>
      <name val="Tahoma"/>
      <family val="2"/>
    </font>
    <font>
      <sz val="11"/>
      <color theme="1"/>
      <name val="Aptos"/>
      <family val="2"/>
    </font>
    <font>
      <i/>
      <sz val="9"/>
      <color rgb="FF0070C0"/>
      <name val="Calibri Light"/>
      <family val="2"/>
      <scheme val="major"/>
    </font>
    <font>
      <b/>
      <sz val="10"/>
      <color theme="1"/>
      <name val="Calibri Light"/>
      <family val="2"/>
      <scheme val="major"/>
    </font>
    <font>
      <b/>
      <u/>
      <sz val="9"/>
      <color theme="1"/>
      <name val="Verdana"/>
      <family val="2"/>
    </font>
    <font>
      <b/>
      <u/>
      <sz val="9"/>
      <color rgb="FF0070C0"/>
      <name val="Calibri Light"/>
      <family val="2"/>
      <scheme val="major"/>
    </font>
    <font>
      <b/>
      <sz val="9"/>
      <color indexed="81"/>
      <name val="Tahoma"/>
      <charset val="1"/>
    </font>
    <font>
      <b/>
      <i/>
      <sz val="9"/>
      <color rgb="FF0070C0"/>
      <name val="Calibri Light"/>
      <family val="2"/>
      <scheme val="major"/>
    </font>
    <font>
      <sz val="10"/>
      <color theme="1"/>
      <name val="Calibri Light"/>
      <family val="2"/>
      <scheme val="major"/>
    </font>
    <font>
      <sz val="8"/>
      <name val="Aptos"/>
      <family val="2"/>
    </font>
    <font>
      <sz val="12"/>
      <name val="Aptos"/>
      <family val="2"/>
    </font>
    <font>
      <sz val="9"/>
      <color theme="1"/>
      <name val="Aptos"/>
      <family val="2"/>
    </font>
    <font>
      <u/>
      <sz val="9"/>
      <color theme="10"/>
      <name val="Aptos"/>
      <family val="2"/>
    </font>
    <font>
      <b/>
      <sz val="9"/>
      <name val="Aptos"/>
      <family val="2"/>
    </font>
    <font>
      <sz val="9"/>
      <color theme="0"/>
      <name val="Aptos"/>
      <family val="2"/>
    </font>
    <font>
      <b/>
      <sz val="9"/>
      <color theme="1"/>
      <name val="Aptos"/>
      <family val="2"/>
    </font>
    <font>
      <i/>
      <sz val="9"/>
      <color theme="1"/>
      <name val="Aptos"/>
      <family val="2"/>
    </font>
    <font>
      <b/>
      <sz val="14"/>
      <color theme="0"/>
      <name val="Aptos"/>
      <family val="2"/>
    </font>
    <font>
      <b/>
      <i/>
      <sz val="9"/>
      <color theme="1"/>
      <name val="Aptos"/>
      <family val="2"/>
    </font>
    <font>
      <b/>
      <sz val="9"/>
      <color rgb="FF0070C0"/>
      <name val="Aptos"/>
      <family val="2"/>
    </font>
    <font>
      <b/>
      <sz val="10"/>
      <name val="Aptos"/>
      <family val="2"/>
    </font>
    <font>
      <b/>
      <sz val="12"/>
      <name val="Aptos"/>
      <family val="2"/>
    </font>
    <font>
      <sz val="12"/>
      <color theme="1"/>
      <name val="Aptos"/>
      <family val="2"/>
    </font>
    <font>
      <b/>
      <sz val="10"/>
      <color theme="1"/>
      <name val="Aptos"/>
      <family val="2"/>
    </font>
    <font>
      <b/>
      <sz val="9"/>
      <color theme="0"/>
      <name val="Aptos"/>
      <family val="2"/>
    </font>
    <font>
      <i/>
      <sz val="8"/>
      <color theme="1"/>
      <name val="Aptos"/>
      <family val="2"/>
    </font>
    <font>
      <b/>
      <sz val="8"/>
      <color theme="1"/>
      <name val="Aptos"/>
      <family val="2"/>
    </font>
    <font>
      <b/>
      <sz val="9"/>
      <color rgb="FFFF0000"/>
      <name val="Aptos"/>
      <family val="2"/>
    </font>
    <font>
      <sz val="8"/>
      <color theme="1"/>
      <name val="Aptos"/>
      <family val="2"/>
    </font>
    <font>
      <sz val="10"/>
      <color theme="1"/>
      <name val="Aptos"/>
      <family val="2"/>
    </font>
    <font>
      <b/>
      <sz val="11"/>
      <color rgb="FF0070C0"/>
      <name val="Aptos"/>
      <family val="2"/>
    </font>
    <font>
      <sz val="8"/>
      <color theme="0" tint="-0.499984740745262"/>
      <name val="Aptos"/>
      <family val="2"/>
    </font>
    <font>
      <b/>
      <sz val="13"/>
      <color theme="1"/>
      <name val="Aptos"/>
      <family val="2"/>
    </font>
    <font>
      <sz val="9"/>
      <name val="Aptos"/>
      <family val="2"/>
    </font>
    <font>
      <i/>
      <sz val="8"/>
      <name val="Aptos"/>
      <family val="2"/>
    </font>
    <font>
      <b/>
      <sz val="11"/>
      <name val="Aptos"/>
      <family val="2"/>
    </font>
    <font>
      <b/>
      <sz val="8"/>
      <color theme="0"/>
      <name val="Aptos"/>
      <family val="2"/>
    </font>
    <font>
      <sz val="21"/>
      <color theme="1"/>
      <name val="Aptos"/>
      <family val="2"/>
    </font>
    <font>
      <b/>
      <sz val="18"/>
      <color rgb="FF005890"/>
      <name val="Aptos"/>
      <family val="2"/>
    </font>
    <font>
      <b/>
      <sz val="18"/>
      <color theme="1"/>
      <name val="Aptos"/>
      <family val="2"/>
    </font>
    <font>
      <sz val="12"/>
      <color rgb="FFC00000"/>
      <name val="Verdana"/>
      <family val="2"/>
    </font>
    <font>
      <b/>
      <sz val="25"/>
      <color rgb="FF005890"/>
      <name val="RijksoverheidSansHeadingTT"/>
      <family val="2"/>
    </font>
    <font>
      <b/>
      <sz val="9"/>
      <color rgb="FF004B84"/>
      <name val="Aptos"/>
      <family val="2"/>
    </font>
    <font>
      <b/>
      <sz val="9"/>
      <color theme="2" tint="-0.89999084444715716"/>
      <name val="Aptos"/>
      <family val="2"/>
    </font>
    <font>
      <b/>
      <sz val="13"/>
      <color rgb="FF004B84"/>
      <name val="Aptos"/>
      <family val="2"/>
    </font>
    <font>
      <b/>
      <sz val="9"/>
      <color rgb="FFA20000"/>
      <name val="Aptos"/>
      <family val="2"/>
    </font>
    <font>
      <i/>
      <sz val="8"/>
      <color rgb="FF00418B"/>
      <name val="Aptos"/>
      <family val="2"/>
    </font>
    <font>
      <b/>
      <sz val="11"/>
      <color rgb="FF00418B"/>
      <name val="Aptos"/>
      <family val="2"/>
    </font>
  </fonts>
  <fills count="30">
    <fill>
      <patternFill patternType="none"/>
    </fill>
    <fill>
      <patternFill patternType="gray125"/>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gradientFill degree="45">
        <stop position="0">
          <color theme="4" tint="0.80001220740379042"/>
        </stop>
        <stop position="1">
          <color theme="4" tint="0.40000610370189521"/>
        </stop>
      </gradientFill>
    </fill>
    <fill>
      <gradientFill degree="45">
        <stop position="0">
          <color theme="5" tint="0.80001220740379042"/>
        </stop>
        <stop position="1">
          <color theme="5" tint="0.40000610370189521"/>
        </stop>
      </gradientFill>
    </fill>
    <fill>
      <patternFill patternType="solid">
        <fgColor theme="4" tint="0.79992065187536243"/>
        <bgColor indexed="64"/>
      </patternFill>
    </fill>
    <fill>
      <patternFill patternType="solid">
        <fgColor theme="4" tint="-0.249977111117893"/>
        <bgColor indexed="64"/>
      </patternFill>
    </fill>
    <fill>
      <patternFill patternType="solid">
        <fgColor indexed="65"/>
        <bgColor indexed="64"/>
      </patternFill>
    </fill>
    <fill>
      <patternFill patternType="solid">
        <fgColor auto="1"/>
        <bgColor auto="1"/>
      </patternFill>
    </fill>
    <fill>
      <patternFill patternType="solid">
        <fgColor rgb="FFFF0000"/>
        <bgColor indexed="64"/>
      </patternFill>
    </fill>
    <fill>
      <patternFill patternType="solid">
        <fgColor theme="8" tint="-0.499984740745262"/>
        <bgColor indexed="64"/>
      </patternFill>
    </fill>
    <fill>
      <patternFill patternType="solid">
        <fgColor rgb="FF92D050"/>
        <bgColor indexed="64"/>
      </patternFill>
    </fill>
    <fill>
      <patternFill patternType="solid">
        <fgColor rgb="FFC5D3FF"/>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bottom style="thin">
        <color indexed="64"/>
      </bottom>
      <diagonal/>
    </border>
    <border>
      <left/>
      <right style="thin">
        <color theme="1"/>
      </right>
      <top style="thin">
        <color indexed="64"/>
      </top>
      <bottom/>
      <diagonal/>
    </border>
    <border>
      <left style="medium">
        <color indexed="64"/>
      </left>
      <right/>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xf numFmtId="43" fontId="2" fillId="0" borderId="0" applyFont="0" applyFill="0" applyBorder="0" applyAlignment="0" applyProtection="0"/>
  </cellStyleXfs>
  <cellXfs count="505">
    <xf numFmtId="0" fontId="0" fillId="0" borderId="0" xfId="0"/>
    <xf numFmtId="0" fontId="4" fillId="0" borderId="1" xfId="0" applyFont="1" applyBorder="1"/>
    <xf numFmtId="0" fontId="11" fillId="0" borderId="0" xfId="0" applyFont="1"/>
    <xf numFmtId="0" fontId="0" fillId="0" borderId="1" xfId="0" applyBorder="1"/>
    <xf numFmtId="0" fontId="14" fillId="0" borderId="0" xfId="0" applyFont="1"/>
    <xf numFmtId="164" fontId="16" fillId="3" borderId="1" xfId="1" applyNumberFormat="1" applyFont="1" applyFill="1" applyBorder="1" applyAlignment="1" applyProtection="1">
      <alignment vertical="center" wrapText="1"/>
    </xf>
    <xf numFmtId="0" fontId="3" fillId="0" borderId="0" xfId="0" applyFont="1" applyAlignment="1">
      <alignment vertical="top"/>
    </xf>
    <xf numFmtId="0" fontId="10" fillId="0" borderId="0" xfId="3" applyProtection="1"/>
    <xf numFmtId="0" fontId="21" fillId="0" borderId="0" xfId="0" applyFont="1"/>
    <xf numFmtId="0" fontId="4" fillId="5" borderId="7" xfId="0" applyFont="1" applyFill="1" applyBorder="1" applyAlignment="1">
      <alignment horizontal="center" vertical="center" wrapText="1"/>
    </xf>
    <xf numFmtId="0" fontId="5" fillId="10" borderId="0" xfId="0" applyFont="1" applyFill="1"/>
    <xf numFmtId="0" fontId="4" fillId="10" borderId="0" xfId="0" applyFont="1" applyFill="1"/>
    <xf numFmtId="0" fontId="26" fillId="0" borderId="0" xfId="0" applyFont="1" applyAlignment="1">
      <alignment vertical="center"/>
    </xf>
    <xf numFmtId="0" fontId="26" fillId="10" borderId="0" xfId="0" applyFont="1" applyFill="1" applyAlignment="1">
      <alignment vertical="center"/>
    </xf>
    <xf numFmtId="0" fontId="4" fillId="5" borderId="0" xfId="0" applyFont="1" applyFill="1"/>
    <xf numFmtId="0" fontId="11" fillId="0" borderId="0" xfId="0" applyFont="1" applyAlignment="1">
      <alignment wrapText="1"/>
    </xf>
    <xf numFmtId="0" fontId="4" fillId="5" borderId="13"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7" fillId="12" borderId="16"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37" fillId="5" borderId="7" xfId="0" applyFont="1" applyFill="1" applyBorder="1" applyAlignment="1">
      <alignment horizontal="center" vertical="center" wrapText="1"/>
    </xf>
    <xf numFmtId="0" fontId="36" fillId="0" borderId="0" xfId="0" applyFont="1"/>
    <xf numFmtId="164" fontId="38" fillId="11" borderId="6" xfId="1" applyNumberFormat="1" applyFont="1" applyFill="1" applyBorder="1" applyAlignment="1" applyProtection="1">
      <alignment horizontal="right" vertical="center"/>
    </xf>
    <xf numFmtId="164" fontId="11" fillId="11" borderId="6" xfId="1" applyNumberFormat="1" applyFont="1" applyFill="1" applyBorder="1" applyAlignment="1" applyProtection="1">
      <alignment horizontal="right" vertical="center"/>
    </xf>
    <xf numFmtId="164" fontId="13" fillId="11" borderId="1" xfId="1" applyNumberFormat="1" applyFont="1" applyFill="1" applyBorder="1" applyAlignment="1" applyProtection="1">
      <alignment horizontal="right" vertical="center" wrapText="1"/>
    </xf>
    <xf numFmtId="164" fontId="13" fillId="14" borderId="1" xfId="1" applyNumberFormat="1" applyFont="1" applyFill="1" applyBorder="1" applyAlignment="1" applyProtection="1">
      <alignment horizontal="right" vertical="center"/>
    </xf>
    <xf numFmtId="164" fontId="13" fillId="10" borderId="1" xfId="1" applyNumberFormat="1" applyFont="1" applyFill="1" applyBorder="1" applyAlignment="1" applyProtection="1">
      <alignment horizontal="right" vertical="center"/>
    </xf>
    <xf numFmtId="164" fontId="13" fillId="11" borderId="6" xfId="1" applyNumberFormat="1" applyFont="1" applyFill="1" applyBorder="1" applyAlignment="1" applyProtection="1">
      <alignment horizontal="right" vertical="center"/>
    </xf>
    <xf numFmtId="164" fontId="13" fillId="14" borderId="1" xfId="1" applyNumberFormat="1" applyFont="1" applyFill="1" applyBorder="1" applyAlignment="1" applyProtection="1">
      <alignment horizontal="right" vertical="center" wrapText="1"/>
    </xf>
    <xf numFmtId="164" fontId="13" fillId="0" borderId="1" xfId="1" applyNumberFormat="1" applyFont="1" applyFill="1" applyBorder="1" applyAlignment="1" applyProtection="1">
      <alignment horizontal="right" vertical="center" wrapText="1"/>
    </xf>
    <xf numFmtId="164" fontId="13" fillId="11" borderId="10" xfId="1" applyNumberFormat="1" applyFont="1" applyFill="1" applyBorder="1" applyAlignment="1" applyProtection="1">
      <alignment horizontal="right" vertical="center"/>
    </xf>
    <xf numFmtId="164" fontId="13" fillId="14" borderId="11" xfId="1" applyNumberFormat="1" applyFont="1" applyFill="1" applyBorder="1" applyAlignment="1" applyProtection="1">
      <alignment horizontal="right" vertical="center"/>
    </xf>
    <xf numFmtId="0" fontId="18" fillId="8"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4" fillId="0" borderId="1" xfId="0" applyFont="1" applyBorder="1" applyAlignment="1">
      <alignment vertical="center"/>
    </xf>
    <xf numFmtId="0" fontId="34" fillId="17" borderId="1" xfId="0" applyFont="1" applyFill="1" applyBorder="1" applyAlignment="1">
      <alignment horizontal="center" vertical="center" wrapText="1"/>
    </xf>
    <xf numFmtId="0" fontId="0" fillId="22" borderId="0" xfId="0" applyFill="1"/>
    <xf numFmtId="0" fontId="26" fillId="22" borderId="0" xfId="0" applyFont="1" applyFill="1" applyAlignment="1">
      <alignment vertical="center"/>
    </xf>
    <xf numFmtId="0" fontId="11" fillId="22" borderId="0" xfId="0" applyFont="1" applyFill="1"/>
    <xf numFmtId="0" fontId="11" fillId="22" borderId="0" xfId="0" applyFont="1" applyFill="1" applyAlignment="1">
      <alignment wrapText="1"/>
    </xf>
    <xf numFmtId="0" fontId="26" fillId="22" borderId="0" xfId="0" applyFont="1" applyFill="1" applyAlignment="1">
      <alignment vertical="center" wrapText="1"/>
    </xf>
    <xf numFmtId="0" fontId="36" fillId="22" borderId="0" xfId="0" applyFont="1" applyFill="1"/>
    <xf numFmtId="0" fontId="4" fillId="5" borderId="8"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31" fillId="13" borderId="1" xfId="0" applyFont="1" applyFill="1" applyBorder="1" applyAlignment="1">
      <alignment vertical="center" wrapText="1"/>
    </xf>
    <xf numFmtId="0" fontId="6" fillId="3" borderId="7" xfId="0" applyFont="1" applyFill="1" applyBorder="1" applyAlignment="1">
      <alignment horizontal="center" vertical="center" wrapText="1"/>
    </xf>
    <xf numFmtId="0" fontId="4" fillId="22" borderId="0" xfId="0" applyFont="1" applyFill="1" applyAlignment="1">
      <alignment horizontal="center" vertical="center" wrapText="1"/>
    </xf>
    <xf numFmtId="164" fontId="11" fillId="11" borderId="6" xfId="1" applyNumberFormat="1" applyFont="1" applyFill="1" applyBorder="1" applyAlignment="1" applyProtection="1">
      <alignment horizontal="right" vertical="center"/>
      <protection locked="0"/>
    </xf>
    <xf numFmtId="164" fontId="11" fillId="14" borderId="6" xfId="1" applyNumberFormat="1" applyFont="1" applyFill="1" applyBorder="1" applyAlignment="1" applyProtection="1">
      <alignment horizontal="right" vertical="center"/>
      <protection locked="0"/>
    </xf>
    <xf numFmtId="164" fontId="11" fillId="10" borderId="6" xfId="1" applyNumberFormat="1" applyFont="1" applyFill="1" applyBorder="1" applyAlignment="1" applyProtection="1">
      <alignment horizontal="right" vertical="center"/>
      <protection locked="0"/>
    </xf>
    <xf numFmtId="164" fontId="11" fillId="4" borderId="1" xfId="1" applyNumberFormat="1" applyFont="1" applyFill="1" applyBorder="1" applyAlignment="1" applyProtection="1">
      <protection locked="0"/>
    </xf>
    <xf numFmtId="164" fontId="12" fillId="4" borderId="1" xfId="1" applyNumberFormat="1" applyFont="1" applyFill="1" applyBorder="1" applyAlignment="1" applyProtection="1">
      <alignment horizontal="right" vertical="center" wrapText="1"/>
    </xf>
    <xf numFmtId="164" fontId="11" fillId="23" borderId="1" xfId="1" applyNumberFormat="1" applyFont="1" applyFill="1" applyBorder="1" applyAlignment="1" applyProtection="1">
      <alignment vertical="center" wrapText="1"/>
      <protection locked="0"/>
    </xf>
    <xf numFmtId="164" fontId="12" fillId="23" borderId="6" xfId="1" applyNumberFormat="1" applyFont="1" applyFill="1" applyBorder="1" applyAlignment="1" applyProtection="1">
      <alignment horizontal="right" vertical="center" wrapText="1"/>
    </xf>
    <xf numFmtId="0" fontId="0" fillId="23" borderId="0" xfId="0" applyFill="1"/>
    <xf numFmtId="0" fontId="26" fillId="23" borderId="0" xfId="0" applyFont="1" applyFill="1" applyAlignment="1">
      <alignment vertical="center"/>
    </xf>
    <xf numFmtId="0" fontId="24" fillId="23" borderId="0" xfId="0" applyFont="1" applyFill="1" applyAlignment="1">
      <alignment vertical="top"/>
    </xf>
    <xf numFmtId="0" fontId="3" fillId="23" borderId="0" xfId="0" applyFont="1" applyFill="1" applyAlignment="1">
      <alignment vertical="top"/>
    </xf>
    <xf numFmtId="0" fontId="4" fillId="23" borderId="1" xfId="0" applyFont="1" applyFill="1" applyBorder="1"/>
    <xf numFmtId="0" fontId="11" fillId="23" borderId="0" xfId="0" applyFont="1" applyFill="1"/>
    <xf numFmtId="0" fontId="11" fillId="23" borderId="0" xfId="0" applyFont="1" applyFill="1" applyAlignment="1">
      <alignment wrapText="1"/>
    </xf>
    <xf numFmtId="0" fontId="36" fillId="23" borderId="0" xfId="0" applyFont="1" applyFill="1"/>
    <xf numFmtId="0" fontId="1" fillId="23" borderId="0" xfId="0" applyFont="1" applyFill="1" applyAlignment="1">
      <alignment horizontal="center" vertical="center" wrapText="1"/>
    </xf>
    <xf numFmtId="0" fontId="10" fillId="23" borderId="0" xfId="3" applyFill="1" applyProtection="1"/>
    <xf numFmtId="0" fontId="15" fillId="23" borderId="0" xfId="0" applyFont="1" applyFill="1" applyAlignment="1">
      <alignment horizontal="left"/>
    </xf>
    <xf numFmtId="10" fontId="33" fillId="21" borderId="1" xfId="2" applyNumberFormat="1" applyFont="1" applyFill="1" applyBorder="1" applyAlignment="1" applyProtection="1">
      <alignment horizontal="center" vertical="center" wrapText="1"/>
      <protection locked="0"/>
    </xf>
    <xf numFmtId="164" fontId="11" fillId="0" borderId="6" xfId="1" applyNumberFormat="1" applyFont="1" applyFill="1" applyBorder="1" applyAlignment="1" applyProtection="1">
      <alignment horizontal="right" vertical="center"/>
    </xf>
    <xf numFmtId="164" fontId="11" fillId="14" borderId="6" xfId="1" applyNumberFormat="1" applyFont="1" applyFill="1" applyBorder="1" applyAlignment="1" applyProtection="1">
      <alignment horizontal="right" vertical="center"/>
    </xf>
    <xf numFmtId="0" fontId="17" fillId="12" borderId="0" xfId="0" applyFont="1" applyFill="1" applyAlignment="1">
      <alignment horizontal="center" vertical="center" wrapText="1"/>
    </xf>
    <xf numFmtId="0" fontId="41" fillId="18" borderId="1" xfId="0" applyFont="1" applyFill="1" applyBorder="1" applyAlignment="1">
      <alignment horizontal="center" vertical="center" wrapText="1"/>
    </xf>
    <xf numFmtId="10" fontId="42" fillId="18" borderId="1" xfId="2" applyNumberFormat="1" applyFont="1" applyFill="1" applyBorder="1" applyAlignment="1" applyProtection="1">
      <alignment horizontal="center" vertical="center" wrapText="1"/>
      <protection locked="0"/>
    </xf>
    <xf numFmtId="164" fontId="11" fillId="11" borderId="1" xfId="1" applyNumberFormat="1" applyFont="1" applyFill="1" applyBorder="1" applyAlignment="1" applyProtection="1">
      <alignment horizontal="right" vertical="center" wrapText="1"/>
    </xf>
    <xf numFmtId="164" fontId="11" fillId="10" borderId="6" xfId="1" applyNumberFormat="1" applyFont="1" applyFill="1" applyBorder="1" applyAlignment="1" applyProtection="1">
      <alignment horizontal="right" vertical="center"/>
    </xf>
    <xf numFmtId="10" fontId="42" fillId="18" borderId="1" xfId="2" applyNumberFormat="1" applyFont="1" applyFill="1" applyBorder="1" applyAlignment="1" applyProtection="1">
      <alignment horizontal="center" vertical="center" wrapText="1"/>
    </xf>
    <xf numFmtId="0" fontId="19" fillId="25" borderId="1" xfId="0" applyFont="1" applyFill="1" applyBorder="1"/>
    <xf numFmtId="0" fontId="0" fillId="26" borderId="0" xfId="0" applyFill="1"/>
    <xf numFmtId="0" fontId="28" fillId="11" borderId="9" xfId="0" applyFont="1" applyFill="1" applyBorder="1" applyAlignment="1">
      <alignment horizontal="center" vertical="center" wrapText="1"/>
    </xf>
    <xf numFmtId="0" fontId="43" fillId="0" borderId="0" xfId="0" applyFont="1"/>
    <xf numFmtId="0" fontId="43" fillId="0" borderId="1" xfId="0" applyFont="1" applyBorder="1"/>
    <xf numFmtId="0" fontId="43" fillId="23" borderId="5" xfId="0" applyFont="1" applyFill="1" applyBorder="1"/>
    <xf numFmtId="0" fontId="18" fillId="0" borderId="1" xfId="0" applyFont="1" applyBorder="1" applyAlignment="1">
      <alignment horizontal="center" vertical="center" wrapText="1"/>
    </xf>
    <xf numFmtId="164" fontId="11" fillId="0" borderId="6" xfId="1" applyNumberFormat="1" applyFont="1" applyFill="1" applyBorder="1" applyAlignment="1" applyProtection="1">
      <alignment horizontal="right" vertical="center"/>
      <protection locked="0"/>
    </xf>
    <xf numFmtId="164" fontId="13" fillId="0" borderId="10" xfId="1" applyNumberFormat="1" applyFont="1" applyFill="1" applyBorder="1" applyAlignment="1" applyProtection="1">
      <alignment horizontal="right" vertical="center"/>
    </xf>
    <xf numFmtId="164" fontId="13" fillId="0" borderId="11" xfId="1" applyNumberFormat="1" applyFont="1" applyFill="1" applyBorder="1" applyAlignment="1" applyProtection="1">
      <alignment horizontal="right" vertical="center"/>
    </xf>
    <xf numFmtId="164" fontId="13" fillId="0" borderId="1" xfId="1" applyNumberFormat="1" applyFont="1" applyFill="1" applyBorder="1" applyAlignment="1" applyProtection="1">
      <alignment horizontal="right" vertical="center"/>
    </xf>
    <xf numFmtId="164" fontId="11" fillId="0" borderId="10" xfId="1" applyNumberFormat="1" applyFont="1" applyFill="1" applyBorder="1" applyAlignment="1" applyProtection="1">
      <alignment horizontal="right" vertical="center"/>
    </xf>
    <xf numFmtId="164" fontId="13" fillId="0" borderId="10" xfId="1" applyNumberFormat="1" applyFont="1" applyFill="1" applyBorder="1" applyAlignment="1" applyProtection="1">
      <alignment horizontal="right" vertical="center" wrapText="1"/>
    </xf>
    <xf numFmtId="0" fontId="23" fillId="0" borderId="0" xfId="0" applyFont="1"/>
    <xf numFmtId="10" fontId="33" fillId="21" borderId="3" xfId="2" applyNumberFormat="1" applyFont="1" applyFill="1" applyBorder="1" applyAlignment="1" applyProtection="1">
      <alignment horizontal="center" vertical="center" wrapText="1"/>
      <protection locked="0"/>
    </xf>
    <xf numFmtId="0" fontId="18" fillId="8" borderId="17" xfId="0" applyFont="1" applyFill="1" applyBorder="1" applyAlignment="1">
      <alignment horizontal="center" vertical="center" wrapText="1"/>
    </xf>
    <xf numFmtId="0" fontId="18" fillId="7" borderId="1" xfId="0" applyFont="1" applyFill="1" applyBorder="1" applyAlignment="1">
      <alignment horizontal="center" vertical="center" wrapText="1"/>
    </xf>
    <xf numFmtId="164" fontId="13" fillId="7" borderId="1" xfId="1" applyNumberFormat="1" applyFont="1" applyFill="1" applyBorder="1" applyAlignment="1" applyProtection="1">
      <alignment horizontal="right" vertical="center" wrapText="1"/>
    </xf>
    <xf numFmtId="164" fontId="13" fillId="7" borderId="11" xfId="1" applyNumberFormat="1" applyFont="1" applyFill="1" applyBorder="1" applyAlignment="1" applyProtection="1">
      <alignment horizontal="right" vertical="center"/>
    </xf>
    <xf numFmtId="164" fontId="11" fillId="7" borderId="6" xfId="1" applyNumberFormat="1" applyFont="1" applyFill="1" applyBorder="1" applyAlignment="1" applyProtection="1">
      <alignment horizontal="right" vertical="center"/>
    </xf>
    <xf numFmtId="164" fontId="13" fillId="7" borderId="1" xfId="1" applyNumberFormat="1" applyFont="1" applyFill="1" applyBorder="1" applyAlignment="1" applyProtection="1">
      <alignment horizontal="right" vertical="center"/>
    </xf>
    <xf numFmtId="164" fontId="11" fillId="7" borderId="1" xfId="1" applyNumberFormat="1" applyFont="1" applyFill="1" applyBorder="1" applyAlignment="1" applyProtection="1">
      <alignment horizontal="right" vertical="center" wrapText="1"/>
    </xf>
    <xf numFmtId="0" fontId="19" fillId="0" borderId="1" xfId="0" applyFont="1" applyBorder="1"/>
    <xf numFmtId="0" fontId="0" fillId="26" borderId="15" xfId="0" applyFill="1" applyBorder="1"/>
    <xf numFmtId="10" fontId="33" fillId="21" borderId="1" xfId="2" applyNumberFormat="1" applyFont="1" applyFill="1" applyBorder="1" applyAlignment="1" applyProtection="1">
      <alignment horizontal="center" vertical="center" wrapText="1"/>
    </xf>
    <xf numFmtId="164" fontId="12" fillId="7" borderId="6" xfId="1" applyNumberFormat="1" applyFont="1" applyFill="1" applyBorder="1" applyAlignment="1" applyProtection="1">
      <alignment horizontal="right" vertical="center"/>
    </xf>
    <xf numFmtId="3" fontId="11" fillId="4" borderId="4" xfId="1" applyNumberFormat="1" applyFont="1" applyFill="1" applyBorder="1" applyAlignment="1" applyProtection="1">
      <alignment horizontal="center" vertical="center" wrapText="1"/>
      <protection locked="0"/>
    </xf>
    <xf numFmtId="3" fontId="11" fillId="23" borderId="4" xfId="1" applyNumberFormat="1" applyFont="1" applyFill="1" applyBorder="1" applyAlignment="1" applyProtection="1">
      <alignment horizontal="center" vertical="center" wrapText="1"/>
      <protection locked="0"/>
    </xf>
    <xf numFmtId="164" fontId="13" fillId="7" borderId="6" xfId="1" applyNumberFormat="1" applyFont="1" applyFill="1" applyBorder="1" applyAlignment="1" applyProtection="1">
      <alignment horizontal="right" vertical="center"/>
    </xf>
    <xf numFmtId="164" fontId="38" fillId="0" borderId="6" xfId="1" applyNumberFormat="1" applyFont="1" applyFill="1" applyBorder="1" applyAlignment="1" applyProtection="1">
      <alignment horizontal="right" vertical="center"/>
    </xf>
    <xf numFmtId="0" fontId="15" fillId="17" borderId="1" xfId="0" applyFont="1" applyFill="1" applyBorder="1" applyAlignment="1">
      <alignment horizontal="center" vertical="center"/>
    </xf>
    <xf numFmtId="0" fontId="0" fillId="0" borderId="0" xfId="0" applyAlignment="1">
      <alignment horizontal="center"/>
    </xf>
    <xf numFmtId="0" fontId="0" fillId="0" borderId="15" xfId="0" applyBorder="1"/>
    <xf numFmtId="0" fontId="0" fillId="10" borderId="0" xfId="0" applyFill="1" applyAlignment="1">
      <alignment horizontal="center" vertical="center"/>
    </xf>
    <xf numFmtId="49" fontId="0" fillId="4" borderId="0" xfId="0" applyNumberFormat="1" applyFill="1"/>
    <xf numFmtId="0" fontId="21" fillId="27" borderId="1" xfId="0" applyFont="1" applyFill="1" applyBorder="1"/>
    <xf numFmtId="49" fontId="21" fillId="27" borderId="2" xfId="0" applyNumberFormat="1" applyFont="1" applyFill="1" applyBorder="1"/>
    <xf numFmtId="164" fontId="21" fillId="27" borderId="1" xfId="1" applyNumberFormat="1" applyFont="1" applyFill="1" applyBorder="1"/>
    <xf numFmtId="164" fontId="21" fillId="6" borderId="1" xfId="1" applyNumberFormat="1" applyFont="1" applyFill="1" applyBorder="1" applyAlignment="1">
      <alignment horizontal="center" vertical="center" wrapText="1"/>
    </xf>
    <xf numFmtId="164" fontId="2" fillId="6" borderId="1" xfId="1" applyNumberFormat="1" applyFont="1" applyFill="1" applyBorder="1" applyAlignment="1">
      <alignment horizontal="center" vertical="center" wrapText="1"/>
    </xf>
    <xf numFmtId="43" fontId="0" fillId="0" borderId="1" xfId="1" applyFont="1" applyFill="1" applyBorder="1" applyProtection="1"/>
    <xf numFmtId="0" fontId="0" fillId="0" borderId="6" xfId="0" applyBorder="1"/>
    <xf numFmtId="0" fontId="0" fillId="0" borderId="2" xfId="0" applyBorder="1" applyAlignment="1">
      <alignment horizontal="center"/>
    </xf>
    <xf numFmtId="0" fontId="0" fillId="0" borderId="4" xfId="0" applyBorder="1" applyAlignment="1">
      <alignment horizontal="center"/>
    </xf>
    <xf numFmtId="0" fontId="21" fillId="0" borderId="1" xfId="0" applyFont="1" applyBorder="1"/>
    <xf numFmtId="0" fontId="18" fillId="10" borderId="0" xfId="0" applyFont="1" applyFill="1"/>
    <xf numFmtId="14" fontId="19" fillId="23" borderId="0" xfId="0" applyNumberFormat="1" applyFont="1" applyFill="1"/>
    <xf numFmtId="0" fontId="19" fillId="23" borderId="0" xfId="0" applyFont="1" applyFill="1"/>
    <xf numFmtId="0" fontId="10" fillId="2" borderId="4" xfId="3" applyFill="1" applyBorder="1" applyAlignment="1" applyProtection="1">
      <alignment vertical="center"/>
    </xf>
    <xf numFmtId="0" fontId="25" fillId="23" borderId="1" xfId="0" applyFont="1" applyFill="1" applyBorder="1"/>
    <xf numFmtId="14" fontId="25" fillId="23" borderId="1" xfId="0" applyNumberFormat="1" applyFont="1" applyFill="1" applyBorder="1" applyAlignment="1">
      <alignment horizontal="left"/>
    </xf>
    <xf numFmtId="0" fontId="25" fillId="23" borderId="4" xfId="0" applyFont="1" applyFill="1" applyBorder="1"/>
    <xf numFmtId="14" fontId="25" fillId="23" borderId="4" xfId="0" applyNumberFormat="1" applyFont="1" applyFill="1" applyBorder="1" applyAlignment="1">
      <alignment horizontal="left"/>
    </xf>
    <xf numFmtId="0" fontId="4" fillId="0" borderId="1" xfId="0" applyFont="1" applyBorder="1" applyProtection="1">
      <protection locked="0"/>
    </xf>
    <xf numFmtId="0" fontId="4" fillId="0" borderId="1" xfId="0" applyFont="1" applyBorder="1" applyAlignment="1" applyProtection="1">
      <alignment wrapText="1"/>
      <protection locked="0"/>
    </xf>
    <xf numFmtId="0" fontId="0" fillId="0" borderId="1" xfId="0" applyBorder="1" applyProtection="1">
      <protection locked="0"/>
    </xf>
    <xf numFmtId="0" fontId="48" fillId="17" borderId="1" xfId="0" applyFont="1" applyFill="1" applyBorder="1" applyAlignment="1">
      <alignment horizontal="center" vertical="center" wrapText="1"/>
    </xf>
    <xf numFmtId="0" fontId="0" fillId="22" borderId="1" xfId="0" applyFill="1" applyBorder="1"/>
    <xf numFmtId="0" fontId="39" fillId="18" borderId="1" xfId="0" applyFont="1" applyFill="1" applyBorder="1" applyAlignment="1">
      <alignment horizontal="center" vertical="center" wrapText="1"/>
    </xf>
    <xf numFmtId="0" fontId="4" fillId="23" borderId="1" xfId="0" applyFont="1" applyFill="1" applyBorder="1" applyProtection="1">
      <protection locked="0"/>
    </xf>
    <xf numFmtId="0" fontId="4" fillId="23" borderId="1" xfId="0" applyFont="1" applyFill="1" applyBorder="1" applyAlignment="1" applyProtection="1">
      <alignment wrapText="1"/>
      <protection locked="0"/>
    </xf>
    <xf numFmtId="0" fontId="0" fillId="23" borderId="1" xfId="0" applyFill="1" applyBorder="1" applyProtection="1">
      <protection locked="0"/>
    </xf>
    <xf numFmtId="0" fontId="28" fillId="0" borderId="1" xfId="0" applyFont="1" applyBorder="1" applyAlignment="1">
      <alignment horizontal="center" vertical="center" wrapText="1"/>
    </xf>
    <xf numFmtId="0" fontId="28" fillId="12" borderId="2" xfId="0" applyFont="1" applyFill="1" applyBorder="1" applyAlignment="1">
      <alignment horizontal="center"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18" fillId="0" borderId="1" xfId="0" applyFont="1" applyBorder="1" applyAlignment="1" applyProtection="1">
      <alignment horizontal="center" vertical="center" wrapText="1"/>
      <protection locked="0"/>
    </xf>
    <xf numFmtId="164" fontId="49" fillId="11" borderId="6" xfId="1" applyNumberFormat="1" applyFont="1" applyFill="1" applyBorder="1" applyAlignment="1" applyProtection="1">
      <alignment horizontal="right" vertical="center"/>
    </xf>
    <xf numFmtId="164" fontId="54" fillId="11" borderId="6" xfId="1" applyNumberFormat="1" applyFont="1" applyFill="1" applyBorder="1" applyAlignment="1" applyProtection="1">
      <alignment horizontal="right" vertical="center"/>
    </xf>
    <xf numFmtId="164" fontId="49" fillId="11" borderId="1" xfId="1" applyNumberFormat="1" applyFont="1" applyFill="1" applyBorder="1" applyAlignment="1" applyProtection="1">
      <alignment horizontal="right" vertical="center" wrapText="1"/>
    </xf>
    <xf numFmtId="164" fontId="49" fillId="10" borderId="1" xfId="1" applyNumberFormat="1" applyFont="1" applyFill="1" applyBorder="1" applyAlignment="1" applyProtection="1">
      <alignment horizontal="right" vertical="center"/>
    </xf>
    <xf numFmtId="164" fontId="49" fillId="16" borderId="1" xfId="1" applyNumberFormat="1" applyFont="1" applyFill="1" applyBorder="1" applyAlignment="1" applyProtection="1">
      <alignment horizontal="right" vertical="center" wrapText="1"/>
    </xf>
    <xf numFmtId="0" fontId="0" fillId="6" borderId="0" xfId="0" applyFill="1"/>
    <xf numFmtId="0" fontId="19" fillId="25" borderId="1" xfId="0" applyFont="1" applyFill="1" applyBorder="1" applyAlignment="1">
      <alignment horizontal="center" vertical="center"/>
    </xf>
    <xf numFmtId="0" fontId="0" fillId="28" borderId="1" xfId="0" applyFill="1" applyBorder="1" applyAlignment="1">
      <alignment horizontal="left" vertical="top"/>
    </xf>
    <xf numFmtId="0" fontId="0" fillId="28" borderId="1" xfId="0" applyFill="1" applyBorder="1" applyAlignment="1">
      <alignment horizontal="right"/>
    </xf>
    <xf numFmtId="0" fontId="0" fillId="17" borderId="2" xfId="0" applyFill="1" applyBorder="1" applyAlignment="1">
      <alignment horizontal="left" vertical="center" wrapText="1"/>
    </xf>
    <xf numFmtId="0" fontId="0" fillId="26" borderId="1" xfId="0" applyFill="1" applyBorder="1"/>
    <xf numFmtId="0" fontId="31" fillId="10" borderId="1" xfId="0" applyFont="1" applyFill="1" applyBorder="1" applyAlignment="1" applyProtection="1">
      <alignment horizontal="center" vertical="center" wrapText="1"/>
      <protection locked="0"/>
    </xf>
    <xf numFmtId="164" fontId="49" fillId="14" borderId="1" xfId="1" applyNumberFormat="1" applyFont="1" applyFill="1" applyBorder="1" applyAlignment="1" applyProtection="1">
      <alignment horizontal="right" vertical="center" wrapText="1"/>
    </xf>
    <xf numFmtId="164" fontId="17" fillId="11" borderId="6" xfId="1" applyNumberFormat="1" applyFont="1" applyFill="1" applyBorder="1" applyAlignment="1" applyProtection="1">
      <alignment horizontal="center" vertical="center" wrapText="1"/>
      <protection locked="0"/>
    </xf>
    <xf numFmtId="0" fontId="11" fillId="6" borderId="0" xfId="0" applyFont="1" applyFill="1"/>
    <xf numFmtId="164" fontId="56" fillId="23" borderId="0" xfId="1" applyNumberFormat="1" applyFont="1" applyFill="1" applyAlignment="1" applyProtection="1">
      <alignment horizontal="left" vertical="center"/>
      <protection locked="0"/>
    </xf>
    <xf numFmtId="164" fontId="55" fillId="0" borderId="1" xfId="1" applyNumberFormat="1" applyFont="1" applyFill="1" applyBorder="1" applyAlignment="1" applyProtection="1">
      <alignment horizontal="center" vertical="center" wrapText="1"/>
      <protection locked="0"/>
    </xf>
    <xf numFmtId="164" fontId="55" fillId="0" borderId="10" xfId="1" applyNumberFormat="1" applyFont="1" applyFill="1" applyBorder="1" applyAlignment="1" applyProtection="1">
      <alignment horizontal="center" vertical="center" wrapText="1"/>
      <protection locked="0"/>
    </xf>
    <xf numFmtId="0" fontId="57" fillId="23" borderId="0" xfId="0" applyFont="1" applyFill="1"/>
    <xf numFmtId="0" fontId="57" fillId="0" borderId="0" xfId="0" applyFont="1"/>
    <xf numFmtId="0" fontId="58" fillId="2" borderId="4" xfId="3" applyFont="1" applyFill="1" applyBorder="1" applyAlignment="1" applyProtection="1">
      <alignment vertical="center"/>
    </xf>
    <xf numFmtId="0" fontId="57" fillId="23" borderId="1" xfId="0" applyFont="1" applyFill="1" applyBorder="1"/>
    <xf numFmtId="0" fontId="59" fillId="23" borderId="1" xfId="0" applyFont="1" applyFill="1" applyBorder="1"/>
    <xf numFmtId="0" fontId="59" fillId="23" borderId="4" xfId="0" applyFont="1" applyFill="1" applyBorder="1"/>
    <xf numFmtId="0" fontId="60" fillId="23" borderId="0" xfId="0" applyFont="1" applyFill="1"/>
    <xf numFmtId="14" fontId="59" fillId="23" borderId="1" xfId="0" applyNumberFormat="1" applyFont="1" applyFill="1" applyBorder="1" applyAlignment="1">
      <alignment horizontal="left"/>
    </xf>
    <xf numFmtId="14" fontId="59" fillId="23" borderId="4" xfId="0" applyNumberFormat="1" applyFont="1" applyFill="1" applyBorder="1" applyAlignment="1">
      <alignment horizontal="left"/>
    </xf>
    <xf numFmtId="14" fontId="60" fillId="23" borderId="0" xfId="0" applyNumberFormat="1" applyFont="1" applyFill="1"/>
    <xf numFmtId="0" fontId="61" fillId="10" borderId="0" xfId="0" applyFont="1" applyFill="1"/>
    <xf numFmtId="0" fontId="62" fillId="10" borderId="0" xfId="0" applyFont="1" applyFill="1"/>
    <xf numFmtId="0" fontId="57" fillId="10" borderId="0" xfId="0" applyFont="1" applyFill="1"/>
    <xf numFmtId="0" fontId="57" fillId="5" borderId="0" xfId="0" applyFont="1" applyFill="1"/>
    <xf numFmtId="0" fontId="64" fillId="12" borderId="2" xfId="0" applyFont="1" applyFill="1" applyBorder="1" applyAlignment="1">
      <alignment horizontal="center" vertical="center" wrapText="1"/>
    </xf>
    <xf numFmtId="0" fontId="64" fillId="12" borderId="8" xfId="0" applyFont="1" applyFill="1" applyBorder="1" applyAlignment="1">
      <alignment horizontal="center" vertical="center" wrapText="1"/>
    </xf>
    <xf numFmtId="0" fontId="57" fillId="5" borderId="8" xfId="0" applyFont="1" applyFill="1" applyBorder="1" applyAlignment="1">
      <alignment horizontal="center" vertical="center" wrapText="1"/>
    </xf>
    <xf numFmtId="164" fontId="66" fillId="11" borderId="1" xfId="1" applyNumberFormat="1" applyFont="1" applyFill="1" applyBorder="1" applyAlignment="1" applyProtection="1">
      <alignment vertical="center" wrapText="1"/>
    </xf>
    <xf numFmtId="0" fontId="57" fillId="5" borderId="0" xfId="0" applyFont="1" applyFill="1" applyAlignment="1">
      <alignment horizontal="center" vertical="center" wrapText="1"/>
    </xf>
    <xf numFmtId="164" fontId="66" fillId="11" borderId="10" xfId="1" applyNumberFormat="1" applyFont="1" applyFill="1" applyBorder="1" applyAlignment="1" applyProtection="1">
      <alignment vertical="center" wrapText="1"/>
    </xf>
    <xf numFmtId="0" fontId="68" fillId="5" borderId="29" xfId="0" applyFont="1" applyFill="1" applyBorder="1" applyAlignment="1">
      <alignment horizontal="center" vertical="center" wrapText="1"/>
    </xf>
    <xf numFmtId="164" fontId="69" fillId="0" borderId="11" xfId="1" applyNumberFormat="1" applyFont="1" applyFill="1" applyBorder="1" applyAlignment="1" applyProtection="1">
      <alignment horizontal="right" vertical="center"/>
    </xf>
    <xf numFmtId="164" fontId="69" fillId="11" borderId="11" xfId="1" applyNumberFormat="1" applyFont="1" applyFill="1" applyBorder="1" applyAlignment="1" applyProtection="1">
      <alignment horizontal="right" vertical="center"/>
    </xf>
    <xf numFmtId="0" fontId="70" fillId="0" borderId="0" xfId="0" applyFont="1" applyAlignment="1">
      <alignment vertical="center"/>
    </xf>
    <xf numFmtId="0" fontId="57" fillId="0" borderId="1" xfId="0" applyFont="1" applyBorder="1" applyAlignment="1">
      <alignment vertical="center"/>
    </xf>
    <xf numFmtId="0" fontId="57" fillId="0" borderId="1" xfId="0" applyFont="1" applyBorder="1"/>
    <xf numFmtId="0" fontId="70" fillId="10" borderId="0" xfId="0" applyFont="1" applyFill="1" applyAlignment="1">
      <alignment vertical="center"/>
    </xf>
    <xf numFmtId="0" fontId="57" fillId="22" borderId="0" xfId="0" applyFont="1" applyFill="1"/>
    <xf numFmtId="0" fontId="70" fillId="22" borderId="0" xfId="0" applyFont="1" applyFill="1" applyAlignment="1">
      <alignment vertical="center"/>
    </xf>
    <xf numFmtId="0" fontId="57" fillId="5" borderId="12" xfId="0" applyFont="1" applyFill="1" applyBorder="1" applyAlignment="1">
      <alignment horizontal="center" vertical="center" wrapText="1"/>
    </xf>
    <xf numFmtId="0" fontId="57" fillId="6" borderId="12" xfId="0" applyFont="1" applyFill="1" applyBorder="1" applyAlignment="1">
      <alignment horizontal="center" vertical="center" wrapText="1"/>
    </xf>
    <xf numFmtId="0" fontId="71" fillId="6" borderId="4" xfId="0" applyFont="1" applyFill="1" applyBorder="1" applyAlignment="1">
      <alignment horizontal="center" vertical="center" wrapText="1"/>
    </xf>
    <xf numFmtId="164" fontId="74" fillId="11" borderId="6" xfId="1" applyNumberFormat="1" applyFont="1" applyFill="1" applyBorder="1" applyAlignment="1" applyProtection="1">
      <alignment horizontal="right" vertical="center"/>
      <protection locked="0"/>
    </xf>
    <xf numFmtId="164" fontId="74" fillId="14" borderId="6" xfId="1" applyNumberFormat="1" applyFont="1" applyFill="1" applyBorder="1" applyAlignment="1" applyProtection="1">
      <alignment horizontal="right" vertical="center"/>
      <protection locked="0"/>
    </xf>
    <xf numFmtId="164" fontId="74" fillId="0" borderId="6" xfId="1" applyNumberFormat="1" applyFont="1" applyFill="1" applyBorder="1" applyAlignment="1" applyProtection="1">
      <alignment horizontal="right" vertical="center"/>
    </xf>
    <xf numFmtId="164" fontId="74" fillId="0" borderId="6" xfId="1" applyNumberFormat="1" applyFont="1" applyFill="1" applyBorder="1" applyAlignment="1" applyProtection="1">
      <alignment horizontal="right" vertical="center"/>
      <protection locked="0"/>
    </xf>
    <xf numFmtId="0" fontId="74" fillId="0" borderId="0" xfId="0" applyFont="1"/>
    <xf numFmtId="164" fontId="72" fillId="11" borderId="1" xfId="1" applyNumberFormat="1" applyFont="1" applyFill="1" applyBorder="1" applyAlignment="1" applyProtection="1">
      <alignment horizontal="right" vertical="center" wrapText="1"/>
    </xf>
    <xf numFmtId="164" fontId="69" fillId="11" borderId="6" xfId="1" applyNumberFormat="1" applyFont="1" applyFill="1" applyBorder="1" applyAlignment="1" applyProtection="1">
      <alignment horizontal="right" vertical="center"/>
    </xf>
    <xf numFmtId="164" fontId="74" fillId="7" borderId="6" xfId="1" applyNumberFormat="1" applyFont="1" applyFill="1" applyBorder="1" applyAlignment="1" applyProtection="1">
      <alignment horizontal="right" vertical="center"/>
    </xf>
    <xf numFmtId="164" fontId="74" fillId="10" borderId="6" xfId="1" applyNumberFormat="1" applyFont="1" applyFill="1" applyBorder="1" applyAlignment="1" applyProtection="1">
      <alignment horizontal="right" vertical="center"/>
      <protection locked="0"/>
    </xf>
    <xf numFmtId="164" fontId="75" fillId="11" borderId="6" xfId="1" applyNumberFormat="1" applyFont="1" applyFill="1" applyBorder="1" applyAlignment="1" applyProtection="1">
      <alignment horizontal="right" vertical="center"/>
    </xf>
    <xf numFmtId="164" fontId="72" fillId="10" borderId="1" xfId="1" applyNumberFormat="1" applyFont="1" applyFill="1" applyBorder="1" applyAlignment="1" applyProtection="1">
      <alignment horizontal="right" vertical="center"/>
    </xf>
    <xf numFmtId="0" fontId="71" fillId="12" borderId="16" xfId="0" applyFont="1" applyFill="1" applyBorder="1" applyAlignment="1">
      <alignment horizontal="center" vertical="center" wrapText="1"/>
    </xf>
    <xf numFmtId="10" fontId="76" fillId="21" borderId="3" xfId="2" applyNumberFormat="1" applyFont="1" applyFill="1" applyBorder="1" applyAlignment="1" applyProtection="1">
      <alignment horizontal="center" vertical="center" wrapText="1"/>
      <protection locked="0"/>
    </xf>
    <xf numFmtId="164" fontId="74" fillId="11" borderId="6" xfId="1" applyNumberFormat="1" applyFont="1" applyFill="1" applyBorder="1" applyAlignment="1" applyProtection="1">
      <alignment horizontal="right" vertical="center"/>
    </xf>
    <xf numFmtId="164" fontId="74" fillId="14" borderId="6" xfId="1" applyNumberFormat="1" applyFont="1" applyFill="1" applyBorder="1" applyAlignment="1" applyProtection="1">
      <alignment horizontal="right" vertical="center"/>
    </xf>
    <xf numFmtId="164" fontId="72" fillId="14" borderId="1" xfId="1" applyNumberFormat="1" applyFont="1" applyFill="1" applyBorder="1" applyAlignment="1" applyProtection="1">
      <alignment horizontal="right" vertical="center"/>
    </xf>
    <xf numFmtId="0" fontId="71" fillId="12" borderId="1" xfId="0" applyFont="1" applyFill="1" applyBorder="1" applyAlignment="1">
      <alignment horizontal="center" vertical="center" wrapText="1"/>
    </xf>
    <xf numFmtId="0" fontId="57" fillId="5" borderId="7" xfId="0" applyFont="1" applyFill="1" applyBorder="1" applyAlignment="1">
      <alignment horizontal="center" vertical="center" wrapText="1"/>
    </xf>
    <xf numFmtId="164" fontId="72" fillId="7" borderId="6" xfId="1" applyNumberFormat="1" applyFont="1" applyFill="1" applyBorder="1" applyAlignment="1" applyProtection="1">
      <alignment horizontal="right" vertical="center"/>
    </xf>
    <xf numFmtId="0" fontId="80" fillId="18" borderId="1" xfId="0" applyFont="1" applyFill="1" applyBorder="1" applyAlignment="1">
      <alignment horizontal="center" vertical="center" wrapText="1"/>
    </xf>
    <xf numFmtId="10" fontId="81" fillId="18" borderId="1" xfId="2" applyNumberFormat="1" applyFont="1" applyFill="1" applyBorder="1" applyAlignment="1" applyProtection="1">
      <alignment horizontal="center" vertical="center" wrapText="1"/>
      <protection locked="0"/>
    </xf>
    <xf numFmtId="0" fontId="71" fillId="12" borderId="0" xfId="0" applyFont="1" applyFill="1" applyAlignment="1">
      <alignment horizontal="center" vertical="center" wrapText="1"/>
    </xf>
    <xf numFmtId="164" fontId="74" fillId="10" borderId="6" xfId="1" applyNumberFormat="1" applyFont="1" applyFill="1" applyBorder="1" applyAlignment="1" applyProtection="1">
      <alignment horizontal="right" vertical="center"/>
    </xf>
    <xf numFmtId="164" fontId="74" fillId="11" borderId="1" xfId="1" applyNumberFormat="1" applyFont="1" applyFill="1" applyBorder="1" applyAlignment="1" applyProtection="1">
      <alignment horizontal="right" vertical="center" wrapText="1"/>
    </xf>
    <xf numFmtId="0" fontId="68" fillId="22" borderId="0" xfId="0" applyFont="1" applyFill="1"/>
    <xf numFmtId="0" fontId="68" fillId="5" borderId="7" xfId="0" applyFont="1" applyFill="1" applyBorder="1" applyAlignment="1">
      <alignment horizontal="center" vertical="center" wrapText="1"/>
    </xf>
    <xf numFmtId="164" fontId="69" fillId="11" borderId="1" xfId="1" applyNumberFormat="1" applyFont="1" applyFill="1" applyBorder="1" applyAlignment="1" applyProtection="1">
      <alignment horizontal="right" vertical="center" wrapText="1"/>
    </xf>
    <xf numFmtId="164" fontId="69" fillId="14" borderId="1" xfId="1" applyNumberFormat="1" applyFont="1" applyFill="1" applyBorder="1" applyAlignment="1" applyProtection="1">
      <alignment horizontal="right" vertical="center" wrapText="1"/>
    </xf>
    <xf numFmtId="164" fontId="69" fillId="16" borderId="1" xfId="1" applyNumberFormat="1" applyFont="1" applyFill="1" applyBorder="1" applyAlignment="1" applyProtection="1">
      <alignment horizontal="right" vertical="center" wrapText="1"/>
    </xf>
    <xf numFmtId="164" fontId="69" fillId="10" borderId="1" xfId="1" applyNumberFormat="1" applyFont="1" applyFill="1" applyBorder="1" applyAlignment="1" applyProtection="1">
      <alignment horizontal="right" vertical="center"/>
    </xf>
    <xf numFmtId="0" fontId="68" fillId="0" borderId="0" xfId="0" applyFont="1"/>
    <xf numFmtId="0" fontId="70" fillId="3" borderId="7" xfId="0" applyFont="1" applyFill="1" applyBorder="1" applyAlignment="1">
      <alignment horizontal="center" vertical="center" wrapText="1"/>
    </xf>
    <xf numFmtId="3" fontId="74" fillId="4" borderId="4" xfId="1" applyNumberFormat="1" applyFont="1" applyFill="1" applyBorder="1" applyAlignment="1" applyProtection="1">
      <alignment horizontal="center" vertical="center" wrapText="1"/>
      <protection locked="0"/>
    </xf>
    <xf numFmtId="164" fontId="74" fillId="4" borderId="1" xfId="1" applyNumberFormat="1" applyFont="1" applyFill="1" applyBorder="1" applyAlignment="1" applyProtection="1">
      <protection locked="0"/>
    </xf>
    <xf numFmtId="164" fontId="55" fillId="4" borderId="1" xfId="1" applyNumberFormat="1" applyFont="1" applyFill="1" applyBorder="1" applyAlignment="1" applyProtection="1">
      <alignment horizontal="right" vertical="center" wrapText="1"/>
    </xf>
    <xf numFmtId="3" fontId="74" fillId="23" borderId="4" xfId="1" applyNumberFormat="1" applyFont="1" applyFill="1" applyBorder="1" applyAlignment="1" applyProtection="1">
      <alignment horizontal="center" vertical="center" wrapText="1"/>
      <protection locked="0"/>
    </xf>
    <xf numFmtId="164" fontId="74" fillId="23" borderId="1" xfId="1" applyNumberFormat="1" applyFont="1" applyFill="1" applyBorder="1" applyAlignment="1" applyProtection="1">
      <alignment vertical="center" wrapText="1"/>
      <protection locked="0"/>
    </xf>
    <xf numFmtId="164" fontId="82" fillId="3" borderId="1" xfId="1" applyNumberFormat="1" applyFont="1" applyFill="1" applyBorder="1" applyAlignment="1" applyProtection="1">
      <alignment vertical="center" wrapText="1"/>
    </xf>
    <xf numFmtId="0" fontId="79" fillId="0" borderId="0" xfId="0" applyFont="1"/>
    <xf numFmtId="0" fontId="58" fillId="0" borderId="0" xfId="3" applyFont="1" applyProtection="1"/>
    <xf numFmtId="0" fontId="83" fillId="0" borderId="0" xfId="0" applyFont="1" applyAlignment="1">
      <alignment vertical="top"/>
    </xf>
    <xf numFmtId="164" fontId="74" fillId="11" borderId="6" xfId="1" applyNumberFormat="1" applyFont="1" applyFill="1" applyBorder="1" applyAlignment="1" applyProtection="1">
      <alignment horizontal="center" vertical="center" wrapText="1"/>
      <protection locked="0"/>
    </xf>
    <xf numFmtId="0" fontId="57" fillId="14"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57" fillId="10" borderId="1" xfId="0" applyFont="1" applyFill="1" applyBorder="1" applyAlignment="1">
      <alignment horizontal="center" vertical="center" wrapText="1"/>
    </xf>
    <xf numFmtId="0" fontId="57" fillId="10" borderId="2" xfId="0" applyFont="1" applyFill="1" applyBorder="1" applyAlignment="1">
      <alignment horizontal="center" vertical="center" wrapText="1"/>
    </xf>
    <xf numFmtId="0" fontId="83" fillId="23" borderId="0" xfId="0" applyFont="1" applyFill="1" applyAlignment="1">
      <alignment vertical="top"/>
    </xf>
    <xf numFmtId="0" fontId="84" fillId="23" borderId="0" xfId="0" applyFont="1" applyFill="1" applyAlignment="1">
      <alignment vertical="top"/>
    </xf>
    <xf numFmtId="0" fontId="85" fillId="10" borderId="0" xfId="0" applyFont="1" applyFill="1" applyAlignment="1">
      <alignment vertical="top"/>
    </xf>
    <xf numFmtId="0" fontId="0" fillId="10" borderId="0" xfId="0" applyFill="1"/>
    <xf numFmtId="0" fontId="0" fillId="10" borderId="0" xfId="0" applyFill="1" applyAlignment="1">
      <alignment horizontal="right" vertical="top"/>
    </xf>
    <xf numFmtId="0" fontId="0" fillId="10" borderId="0" xfId="0" applyFill="1" applyAlignment="1">
      <alignment vertical="top"/>
    </xf>
    <xf numFmtId="0" fontId="15" fillId="10" borderId="1" xfId="0" applyFont="1" applyFill="1" applyBorder="1" applyAlignment="1">
      <alignment vertical="center"/>
    </xf>
    <xf numFmtId="0" fontId="0" fillId="10" borderId="0" xfId="0" applyFill="1" applyAlignment="1">
      <alignment horizontal="right" vertical="center"/>
    </xf>
    <xf numFmtId="0" fontId="47" fillId="10" borderId="0" xfId="0" applyFont="1" applyFill="1" applyAlignment="1">
      <alignment horizontal="left" vertical="center" indent="2"/>
    </xf>
    <xf numFmtId="0" fontId="47" fillId="10" borderId="0" xfId="0" applyFont="1" applyFill="1" applyAlignment="1">
      <alignment horizontal="left" vertical="top"/>
    </xf>
    <xf numFmtId="0" fontId="0" fillId="10" borderId="0" xfId="0" applyFill="1" applyAlignment="1">
      <alignment vertical="center"/>
    </xf>
    <xf numFmtId="49" fontId="7" fillId="10" borderId="0" xfId="0" applyNumberFormat="1" applyFont="1" applyFill="1"/>
    <xf numFmtId="49" fontId="0" fillId="10" borderId="0" xfId="0" applyNumberFormat="1" applyFill="1"/>
    <xf numFmtId="0" fontId="86" fillId="10" borderId="0" xfId="0" applyFont="1" applyFill="1"/>
    <xf numFmtId="0" fontId="87" fillId="10" borderId="0" xfId="0" applyFont="1" applyFill="1"/>
    <xf numFmtId="0" fontId="19" fillId="10" borderId="0" xfId="0" applyFont="1" applyFill="1"/>
    <xf numFmtId="165" fontId="19" fillId="10" borderId="0" xfId="0" applyNumberFormat="1" applyFont="1" applyFill="1"/>
    <xf numFmtId="0" fontId="91" fillId="0" borderId="0" xfId="0" applyFont="1"/>
    <xf numFmtId="0" fontId="92" fillId="17" borderId="1" xfId="0" applyFont="1" applyFill="1" applyBorder="1" applyAlignment="1">
      <alignment horizontal="center" vertical="center" wrapText="1"/>
    </xf>
    <xf numFmtId="10" fontId="93" fillId="21" borderId="1" xfId="2" applyNumberFormat="1" applyFont="1" applyFill="1" applyBorder="1" applyAlignment="1" applyProtection="1">
      <alignment horizontal="center" vertical="center" wrapText="1"/>
      <protection locked="0"/>
    </xf>
    <xf numFmtId="0" fontId="88" fillId="13" borderId="1" xfId="0" applyFont="1" applyFill="1" applyBorder="1" applyAlignment="1">
      <alignment vertical="center" wrapText="1"/>
    </xf>
    <xf numFmtId="0" fontId="88" fillId="13" borderId="10" xfId="0" applyFont="1" applyFill="1" applyBorder="1" applyAlignment="1">
      <alignment vertical="center" wrapText="1"/>
    </xf>
    <xf numFmtId="164" fontId="0" fillId="0" borderId="1" xfId="1" applyNumberFormat="1" applyFont="1" applyBorder="1"/>
    <xf numFmtId="164" fontId="0" fillId="0" borderId="0" xfId="0" applyNumberFormat="1"/>
    <xf numFmtId="0" fontId="0" fillId="26" borderId="0" xfId="0" applyFill="1" applyAlignment="1">
      <alignment vertical="center"/>
    </xf>
    <xf numFmtId="0" fontId="0" fillId="0" borderId="0" xfId="0" applyAlignment="1">
      <alignment vertical="center"/>
    </xf>
    <xf numFmtId="0" fontId="0" fillId="17" borderId="2" xfId="0" applyFill="1" applyBorder="1" applyAlignment="1">
      <alignment vertical="center" wrapText="1"/>
    </xf>
    <xf numFmtId="0" fontId="0" fillId="0" borderId="1" xfId="0" applyBorder="1" applyAlignment="1">
      <alignment horizontal="center" vertical="center"/>
    </xf>
    <xf numFmtId="0" fontId="0" fillId="17" borderId="5" xfId="0" applyFill="1" applyBorder="1" applyAlignment="1">
      <alignment vertical="center"/>
    </xf>
    <xf numFmtId="0" fontId="0" fillId="17" borderId="2" xfId="0" applyFill="1" applyBorder="1" applyAlignment="1">
      <alignment vertical="center"/>
    </xf>
    <xf numFmtId="0" fontId="0" fillId="17" borderId="1" xfId="0" applyFill="1" applyBorder="1" applyAlignment="1">
      <alignment vertical="center"/>
    </xf>
    <xf numFmtId="1" fontId="0" fillId="0" borderId="1" xfId="0" applyNumberFormat="1" applyBorder="1" applyAlignment="1">
      <alignment horizontal="center" vertical="center"/>
    </xf>
    <xf numFmtId="0" fontId="4" fillId="10" borderId="1" xfId="0" applyFont="1" applyFill="1" applyBorder="1" applyAlignment="1">
      <alignment horizontal="center" vertical="center" wrapText="1"/>
    </xf>
    <xf numFmtId="164" fontId="55" fillId="0" borderId="1" xfId="1" applyNumberFormat="1" applyFont="1" applyFill="1" applyBorder="1" applyAlignment="1" applyProtection="1">
      <alignment horizontal="right" vertical="center" wrapText="1"/>
    </xf>
    <xf numFmtId="0" fontId="57" fillId="8" borderId="17" xfId="0" applyFont="1" applyFill="1" applyBorder="1" applyAlignment="1">
      <alignment horizontal="center" vertical="center" wrapText="1"/>
    </xf>
    <xf numFmtId="0" fontId="57" fillId="8" borderId="11" xfId="0" applyFont="1" applyFill="1" applyBorder="1" applyAlignment="1">
      <alignment horizontal="center" vertical="center" wrapText="1"/>
    </xf>
    <xf numFmtId="0" fontId="57" fillId="7"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57" fillId="0" borderId="1" xfId="0" applyFont="1" applyBorder="1" applyAlignment="1" applyProtection="1">
      <alignment horizontal="center" vertical="center" wrapText="1"/>
      <protection locked="0"/>
    </xf>
    <xf numFmtId="0" fontId="57" fillId="0" borderId="10" xfId="0" applyFont="1" applyBorder="1" applyAlignment="1" applyProtection="1">
      <alignment horizontal="center" vertical="center" wrapText="1"/>
      <protection locked="0"/>
    </xf>
    <xf numFmtId="0" fontId="57" fillId="0" borderId="0" xfId="0" quotePrefix="1" applyFont="1"/>
    <xf numFmtId="164" fontId="69" fillId="17" borderId="6" xfId="1" applyNumberFormat="1" applyFont="1" applyFill="1" applyBorder="1" applyAlignment="1" applyProtection="1">
      <alignment horizontal="right" vertical="center"/>
    </xf>
    <xf numFmtId="0" fontId="57" fillId="17" borderId="12" xfId="0" applyFont="1" applyFill="1" applyBorder="1" applyAlignment="1">
      <alignment horizontal="center" vertical="center" wrapText="1"/>
    </xf>
    <xf numFmtId="164" fontId="72" fillId="13" borderId="10" xfId="1" applyNumberFormat="1" applyFont="1" applyFill="1" applyBorder="1" applyAlignment="1" applyProtection="1">
      <alignment horizontal="right" vertical="center"/>
    </xf>
    <xf numFmtId="164" fontId="72" fillId="17" borderId="1" xfId="1" applyNumberFormat="1" applyFont="1" applyFill="1" applyBorder="1" applyAlignment="1" applyProtection="1">
      <alignment horizontal="right" vertical="center"/>
    </xf>
    <xf numFmtId="164" fontId="69" fillId="13" borderId="10" xfId="1" applyNumberFormat="1" applyFont="1" applyFill="1" applyBorder="1" applyAlignment="1" applyProtection="1">
      <alignment horizontal="right" vertical="center"/>
    </xf>
    <xf numFmtId="164" fontId="72" fillId="29" borderId="6" xfId="1" applyNumberFormat="1" applyFont="1" applyFill="1" applyBorder="1" applyAlignment="1" applyProtection="1">
      <alignment horizontal="right" vertical="center"/>
    </xf>
    <xf numFmtId="164" fontId="72" fillId="29" borderId="1" xfId="1" applyNumberFormat="1" applyFont="1" applyFill="1" applyBorder="1" applyAlignment="1" applyProtection="1">
      <alignment horizontal="right" vertical="center"/>
    </xf>
    <xf numFmtId="164" fontId="69" fillId="29" borderId="6" xfId="1" applyNumberFormat="1" applyFont="1" applyFill="1" applyBorder="1" applyAlignment="1" applyProtection="1">
      <alignment horizontal="right" vertical="center"/>
    </xf>
    <xf numFmtId="0" fontId="0" fillId="10" borderId="0" xfId="0" applyFill="1" applyAlignment="1">
      <alignment horizontal="left" vertical="top" wrapText="1"/>
    </xf>
    <xf numFmtId="0" fontId="0" fillId="10" borderId="2" xfId="0" applyFill="1" applyBorder="1" applyAlignment="1" applyProtection="1">
      <alignment horizontal="left" vertical="center"/>
      <protection locked="0"/>
    </xf>
    <xf numFmtId="0" fontId="0" fillId="10" borderId="3" xfId="0" applyFill="1" applyBorder="1" applyAlignment="1" applyProtection="1">
      <alignment horizontal="left" vertical="center"/>
      <protection locked="0"/>
    </xf>
    <xf numFmtId="0" fontId="0" fillId="10" borderId="4" xfId="0" applyFill="1" applyBorder="1" applyAlignment="1" applyProtection="1">
      <alignment horizontal="left" vertical="center"/>
      <protection locked="0"/>
    </xf>
    <xf numFmtId="14" fontId="0" fillId="10" borderId="1" xfId="0" applyNumberFormat="1" applyFill="1" applyBorder="1" applyAlignment="1" applyProtection="1">
      <alignment horizontal="left" vertical="center"/>
      <protection locked="0"/>
    </xf>
    <xf numFmtId="0" fontId="0" fillId="10" borderId="0" xfId="0" applyFill="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0" fillId="0" borderId="1" xfId="0" applyBorder="1" applyAlignment="1">
      <alignment horizontal="left" vertical="top"/>
    </xf>
    <xf numFmtId="0" fontId="0" fillId="0" borderId="1" xfId="0" applyBorder="1" applyAlignment="1">
      <alignment horizontal="left" vertical="top" wrapText="1"/>
    </xf>
    <xf numFmtId="0" fontId="22" fillId="0" borderId="0" xfId="0" applyFont="1" applyAlignment="1">
      <alignment horizontal="left" vertical="top" wrapText="1"/>
    </xf>
    <xf numFmtId="0" fontId="4" fillId="0" borderId="1" xfId="0" applyFont="1" applyBorder="1" applyAlignment="1">
      <alignment horizontal="left" vertical="center" wrapText="1" indent="2"/>
    </xf>
    <xf numFmtId="0" fontId="26" fillId="22" borderId="0" xfId="0" applyFont="1" applyFill="1" applyAlignment="1">
      <alignment horizontal="center" vertical="center"/>
    </xf>
    <xf numFmtId="0" fontId="31" fillId="13" borderId="1" xfId="0" applyFont="1" applyFill="1" applyBorder="1" applyAlignment="1">
      <alignment horizontal="left" vertical="center" wrapText="1" indent="1"/>
    </xf>
    <xf numFmtId="10" fontId="42" fillId="18" borderId="2" xfId="2" applyNumberFormat="1" applyFont="1" applyFill="1" applyBorder="1" applyAlignment="1" applyProtection="1">
      <alignment horizontal="center" vertical="center" wrapText="1"/>
      <protection locked="0"/>
    </xf>
    <xf numFmtId="10" fontId="42" fillId="18" borderId="3" xfId="2" applyNumberFormat="1" applyFont="1" applyFill="1" applyBorder="1" applyAlignment="1" applyProtection="1">
      <alignment horizontal="center" vertical="center" wrapText="1"/>
      <protection locked="0"/>
    </xf>
    <xf numFmtId="10" fontId="42" fillId="18" borderId="4" xfId="2" applyNumberFormat="1" applyFont="1" applyFill="1" applyBorder="1" applyAlignment="1" applyProtection="1">
      <alignment horizontal="center" vertical="center" wrapText="1"/>
      <protection locked="0"/>
    </xf>
    <xf numFmtId="0" fontId="9" fillId="3" borderId="9"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7" xfId="0" applyFont="1" applyFill="1" applyBorder="1" applyAlignment="1">
      <alignment horizontal="left" vertical="center" wrapText="1"/>
    </xf>
    <xf numFmtId="0" fontId="11" fillId="4" borderId="9" xfId="0" applyFont="1" applyFill="1" applyBorder="1" applyAlignment="1">
      <alignment horizontal="left"/>
    </xf>
    <xf numFmtId="0" fontId="11" fillId="4" borderId="0" xfId="0" applyFont="1" applyFill="1" applyAlignment="1">
      <alignment horizontal="left"/>
    </xf>
    <xf numFmtId="0" fontId="11" fillId="4" borderId="17" xfId="0" applyFont="1" applyFill="1" applyBorder="1" applyAlignment="1">
      <alignment horizontal="left"/>
    </xf>
    <xf numFmtId="0" fontId="11" fillId="23" borderId="9" xfId="0" applyFont="1" applyFill="1" applyBorder="1" applyAlignment="1">
      <alignment horizontal="left"/>
    </xf>
    <xf numFmtId="0" fontId="11" fillId="23" borderId="0" xfId="0" applyFont="1" applyFill="1" applyAlignment="1">
      <alignment horizontal="left"/>
    </xf>
    <xf numFmtId="0" fontId="11" fillId="23" borderId="17" xfId="0" applyFont="1" applyFill="1" applyBorder="1" applyAlignment="1">
      <alignment horizontal="left"/>
    </xf>
    <xf numFmtId="0" fontId="25" fillId="9" borderId="18" xfId="0" applyFont="1" applyFill="1" applyBorder="1" applyAlignment="1">
      <alignment horizontal="left" vertical="center" wrapText="1" indent="1"/>
    </xf>
    <xf numFmtId="0" fontId="25" fillId="9" borderId="19" xfId="0" applyFont="1" applyFill="1" applyBorder="1" applyAlignment="1">
      <alignment horizontal="left" vertical="center" wrapText="1" indent="1"/>
    </xf>
    <xf numFmtId="0" fontId="25" fillId="18" borderId="1" xfId="0" applyFont="1" applyFill="1" applyBorder="1" applyAlignment="1">
      <alignment horizontal="left" vertical="center" wrapText="1" indent="1"/>
    </xf>
    <xf numFmtId="0" fontId="25" fillId="20" borderId="20" xfId="0" applyFont="1" applyFill="1" applyBorder="1" applyAlignment="1">
      <alignment horizontal="left" vertical="center" wrapText="1" indent="1"/>
    </xf>
    <xf numFmtId="0" fontId="25" fillId="20" borderId="21" xfId="0" applyFont="1" applyFill="1" applyBorder="1" applyAlignment="1">
      <alignment horizontal="left" vertical="center" wrapText="1" indent="1"/>
    </xf>
    <xf numFmtId="0" fontId="25" fillId="9" borderId="1" xfId="0" applyFont="1" applyFill="1" applyBorder="1" applyAlignment="1">
      <alignment horizontal="left" vertical="center" wrapText="1" indent="1"/>
    </xf>
    <xf numFmtId="0" fontId="31" fillId="19" borderId="1" xfId="0" applyFont="1" applyFill="1" applyBorder="1" applyAlignment="1">
      <alignment horizontal="left" vertical="center" wrapText="1" indent="1"/>
    </xf>
    <xf numFmtId="0" fontId="8" fillId="10" borderId="5" xfId="0" applyFont="1" applyFill="1" applyBorder="1" applyAlignment="1">
      <alignment horizontal="left" vertical="center" indent="2"/>
    </xf>
    <xf numFmtId="0" fontId="8" fillId="10" borderId="14" xfId="0" applyFont="1" applyFill="1" applyBorder="1" applyAlignment="1">
      <alignment horizontal="left" vertical="center" indent="2"/>
    </xf>
    <xf numFmtId="0" fontId="10" fillId="2" borderId="1" xfId="3" applyFill="1" applyBorder="1" applyAlignment="1" applyProtection="1">
      <alignment horizontal="center" vertical="center"/>
    </xf>
    <xf numFmtId="0" fontId="5" fillId="16" borderId="12" xfId="0" applyFont="1" applyFill="1" applyBorder="1" applyAlignment="1">
      <alignment horizontal="center" vertical="center" wrapText="1"/>
    </xf>
    <xf numFmtId="0" fontId="28" fillId="12" borderId="4"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32" fillId="13" borderId="1" xfId="0" applyFont="1" applyFill="1" applyBorder="1" applyAlignment="1">
      <alignment horizontal="left" vertical="center" wrapText="1" indent="3"/>
    </xf>
    <xf numFmtId="0" fontId="4" fillId="10" borderId="1" xfId="0" applyFont="1" applyFill="1" applyBorder="1" applyAlignment="1">
      <alignment horizontal="left" vertical="center" wrapText="1" indent="4"/>
    </xf>
    <xf numFmtId="0" fontId="30" fillId="13" borderId="6" xfId="0" applyFont="1" applyFill="1" applyBorder="1" applyAlignment="1">
      <alignment horizontal="left" vertical="center" wrapText="1"/>
    </xf>
    <xf numFmtId="0" fontId="25" fillId="23" borderId="2" xfId="0" applyFont="1" applyFill="1" applyBorder="1" applyAlignment="1">
      <alignment horizontal="left" vertical="center"/>
    </xf>
    <xf numFmtId="0" fontId="25" fillId="23" borderId="3" xfId="0" applyFont="1" applyFill="1" applyBorder="1" applyAlignment="1">
      <alignment horizontal="left" vertical="center"/>
    </xf>
    <xf numFmtId="0" fontId="25" fillId="23" borderId="4" xfId="0" applyFont="1" applyFill="1" applyBorder="1" applyAlignment="1">
      <alignment horizontal="left" vertical="center"/>
    </xf>
    <xf numFmtId="14" fontId="25" fillId="23" borderId="2" xfId="0" applyNumberFormat="1" applyFont="1" applyFill="1" applyBorder="1" applyAlignment="1">
      <alignment horizontal="left" vertical="center"/>
    </xf>
    <xf numFmtId="14" fontId="25" fillId="23" borderId="3" xfId="0" applyNumberFormat="1" applyFont="1" applyFill="1" applyBorder="1" applyAlignment="1">
      <alignment horizontal="left" vertical="center"/>
    </xf>
    <xf numFmtId="14" fontId="25" fillId="23" borderId="4" xfId="0" applyNumberFormat="1" applyFont="1" applyFill="1" applyBorder="1" applyAlignment="1">
      <alignment horizontal="left" vertical="center"/>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164" fontId="13" fillId="13" borderId="15" xfId="1" applyNumberFormat="1" applyFont="1" applyFill="1" applyBorder="1" applyAlignment="1" applyProtection="1">
      <alignment horizontal="center" vertical="center" wrapText="1"/>
    </xf>
    <xf numFmtId="164" fontId="13" fillId="13" borderId="0" xfId="1" applyNumberFormat="1" applyFont="1" applyFill="1" applyBorder="1" applyAlignment="1" applyProtection="1">
      <alignment horizontal="center" vertical="center" wrapText="1"/>
    </xf>
    <xf numFmtId="164" fontId="13" fillId="13" borderId="8" xfId="1" applyNumberFormat="1" applyFont="1" applyFill="1" applyBorder="1" applyAlignment="1" applyProtection="1">
      <alignment horizontal="center" vertical="center" wrapText="1"/>
    </xf>
    <xf numFmtId="0" fontId="9" fillId="22" borderId="1" xfId="0" applyFont="1" applyFill="1" applyBorder="1" applyAlignment="1">
      <alignment horizontal="left" vertical="center" wrapText="1"/>
    </xf>
    <xf numFmtId="0" fontId="31" fillId="13" borderId="1" xfId="0" applyFont="1" applyFill="1" applyBorder="1" applyAlignment="1">
      <alignment horizontal="left" vertical="center" wrapText="1" indent="2"/>
    </xf>
    <xf numFmtId="0" fontId="28" fillId="11"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28" fillId="11" borderId="1" xfId="0" applyFont="1" applyFill="1" applyBorder="1" applyAlignment="1">
      <alignment horizontal="left" vertical="center" wrapText="1" indent="3"/>
    </xf>
    <xf numFmtId="0" fontId="31" fillId="13"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4" fillId="22" borderId="0" xfId="0" applyFont="1" applyFill="1" applyAlignment="1">
      <alignment horizontal="center" vertical="center" wrapText="1"/>
    </xf>
    <xf numFmtId="0" fontId="40" fillId="24" borderId="24" xfId="0" applyFont="1" applyFill="1" applyBorder="1" applyAlignment="1">
      <alignment horizontal="left" vertical="center" wrapText="1"/>
    </xf>
    <xf numFmtId="0" fontId="40" fillId="24" borderId="26" xfId="0" applyFont="1" applyFill="1" applyBorder="1" applyAlignment="1">
      <alignment horizontal="left" vertical="center" wrapText="1"/>
    </xf>
    <xf numFmtId="0" fontId="4" fillId="10" borderId="1" xfId="0" applyFont="1" applyFill="1" applyBorder="1" applyAlignment="1">
      <alignment horizontal="left" vertical="center" wrapText="1" indent="2"/>
    </xf>
    <xf numFmtId="0" fontId="26" fillId="22" borderId="1" xfId="0" applyFont="1" applyFill="1" applyBorder="1" applyAlignment="1">
      <alignment horizontal="center" vertical="center"/>
    </xf>
    <xf numFmtId="0" fontId="4" fillId="10" borderId="1" xfId="0" applyFont="1" applyFill="1" applyBorder="1" applyAlignment="1">
      <alignment horizontal="left" vertical="center" wrapText="1" indent="3"/>
    </xf>
    <xf numFmtId="3" fontId="11" fillId="9" borderId="15" xfId="1" applyNumberFormat="1" applyFont="1" applyFill="1" applyBorder="1" applyAlignment="1" applyProtection="1">
      <alignment horizontal="center" vertical="center"/>
    </xf>
    <xf numFmtId="3" fontId="11" fillId="9" borderId="25" xfId="1" applyNumberFormat="1" applyFont="1" applyFill="1" applyBorder="1" applyAlignment="1" applyProtection="1">
      <alignment horizontal="center" vertical="center"/>
    </xf>
    <xf numFmtId="3" fontId="20" fillId="17" borderId="3" xfId="1" applyNumberFormat="1" applyFont="1" applyFill="1" applyBorder="1" applyAlignment="1" applyProtection="1">
      <alignment horizontal="center" vertical="center"/>
    </xf>
    <xf numFmtId="3" fontId="20" fillId="17" borderId="4" xfId="1" applyNumberFormat="1" applyFont="1" applyFill="1" applyBorder="1" applyAlignment="1" applyProtection="1">
      <alignment horizontal="center" vertical="center"/>
    </xf>
    <xf numFmtId="0" fontId="17" fillId="12" borderId="16" xfId="0" applyFont="1" applyFill="1" applyBorder="1" applyAlignment="1">
      <alignment horizontal="center" vertical="center" wrapText="1"/>
    </xf>
    <xf numFmtId="0" fontId="17" fillId="12" borderId="17" xfId="0" applyFont="1" applyFill="1" applyBorder="1" applyAlignment="1">
      <alignment horizontal="center" vertical="center" wrapText="1"/>
    </xf>
    <xf numFmtId="0" fontId="31" fillId="17" borderId="1" xfId="0" applyFont="1" applyFill="1" applyBorder="1" applyAlignment="1">
      <alignment horizontal="left" vertical="center" wrapText="1" indent="1"/>
    </xf>
    <xf numFmtId="0" fontId="0" fillId="0" borderId="1" xfId="0" applyBorder="1" applyAlignment="1">
      <alignment horizontal="center"/>
    </xf>
    <xf numFmtId="0" fontId="6" fillId="3" borderId="9"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7" xfId="0" applyFont="1" applyFill="1" applyBorder="1" applyAlignment="1">
      <alignment horizontal="left" vertical="center" wrapText="1"/>
    </xf>
    <xf numFmtId="0" fontId="35" fillId="9" borderId="1" xfId="0" applyFont="1" applyFill="1" applyBorder="1" applyAlignment="1">
      <alignment horizontal="left" vertical="center" wrapText="1"/>
    </xf>
    <xf numFmtId="0" fontId="8" fillId="0" borderId="22" xfId="0" applyFont="1" applyBorder="1" applyAlignment="1">
      <alignment horizontal="left" vertical="center" indent="2"/>
    </xf>
    <xf numFmtId="0" fontId="8" fillId="0" borderId="23" xfId="0" applyFont="1" applyBorder="1" applyAlignment="1">
      <alignment horizontal="left" vertical="center" indent="2"/>
    </xf>
    <xf numFmtId="0" fontId="4" fillId="0" borderId="1" xfId="0" applyFont="1" applyBorder="1" applyAlignment="1">
      <alignment horizontal="left" vertical="center" indent="3"/>
    </xf>
    <xf numFmtId="0" fontId="41" fillId="18" borderId="2" xfId="0" applyFont="1" applyFill="1" applyBorder="1" applyAlignment="1">
      <alignment horizontal="center" vertical="center" wrapText="1"/>
    </xf>
    <xf numFmtId="0" fontId="41" fillId="18" borderId="4" xfId="0" applyFont="1" applyFill="1" applyBorder="1" applyAlignment="1">
      <alignment horizontal="center" vertical="center" wrapText="1"/>
    </xf>
    <xf numFmtId="0" fontId="28" fillId="11" borderId="30"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9" fillId="22" borderId="0" xfId="0" applyFont="1" applyFill="1" applyAlignment="1">
      <alignment horizontal="left" vertical="center" wrapText="1"/>
    </xf>
    <xf numFmtId="0" fontId="9" fillId="13" borderId="15" xfId="0" applyFont="1" applyFill="1" applyBorder="1" applyAlignment="1">
      <alignment horizontal="center" vertical="center" wrapText="1"/>
    </xf>
    <xf numFmtId="0" fontId="9" fillId="13" borderId="28" xfId="0" applyFont="1" applyFill="1" applyBorder="1" applyAlignment="1">
      <alignment horizontal="center" vertical="center" wrapText="1"/>
    </xf>
    <xf numFmtId="0" fontId="9" fillId="13" borderId="0" xfId="0" applyFont="1" applyFill="1" applyAlignment="1">
      <alignment horizontal="center" vertical="center" wrapText="1"/>
    </xf>
    <xf numFmtId="0" fontId="9" fillId="13" borderId="21" xfId="0" applyFont="1" applyFill="1" applyBorder="1" applyAlignment="1">
      <alignment horizontal="center" vertical="center" wrapText="1"/>
    </xf>
    <xf numFmtId="0" fontId="9" fillId="13" borderId="25" xfId="0" applyFont="1" applyFill="1" applyBorder="1" applyAlignment="1">
      <alignment horizontal="center" vertical="center" wrapText="1"/>
    </xf>
    <xf numFmtId="0" fontId="9" fillId="13" borderId="26" xfId="0" applyFont="1" applyFill="1" applyBorder="1" applyAlignment="1">
      <alignment horizontal="center" vertical="center" wrapText="1"/>
    </xf>
    <xf numFmtId="0" fontId="4" fillId="10" borderId="2" xfId="0" applyFont="1" applyFill="1" applyBorder="1" applyAlignment="1">
      <alignment horizontal="left" vertical="center" wrapText="1" indent="4"/>
    </xf>
    <xf numFmtId="0" fontId="4" fillId="10" borderId="31" xfId="0" applyFont="1" applyFill="1" applyBorder="1" applyAlignment="1">
      <alignment horizontal="left" vertical="center" wrapText="1" indent="4"/>
    </xf>
    <xf numFmtId="0" fontId="4" fillId="0" borderId="2" xfId="0" applyFont="1" applyBorder="1" applyAlignment="1">
      <alignment horizontal="left" vertical="center" wrapText="1" indent="3"/>
    </xf>
    <xf numFmtId="0" fontId="4" fillId="0" borderId="4" xfId="0" applyFont="1" applyBorder="1" applyAlignment="1">
      <alignment horizontal="left" vertical="center" wrapText="1" indent="3"/>
    </xf>
    <xf numFmtId="0" fontId="4" fillId="0" borderId="1" xfId="0" applyFont="1" applyBorder="1" applyAlignment="1">
      <alignment horizontal="left" vertical="center" wrapText="1" indent="3"/>
    </xf>
    <xf numFmtId="3" fontId="20" fillId="17" borderId="2" xfId="1" applyNumberFormat="1" applyFont="1" applyFill="1" applyBorder="1" applyAlignment="1" applyProtection="1">
      <alignment horizontal="center" vertical="center"/>
    </xf>
    <xf numFmtId="3" fontId="11" fillId="9" borderId="0" xfId="1" applyNumberFormat="1" applyFont="1" applyFill="1" applyBorder="1" applyAlignment="1" applyProtection="1">
      <alignment horizontal="center" vertical="center"/>
    </xf>
    <xf numFmtId="0" fontId="88" fillId="13" borderId="1" xfId="0" applyFont="1" applyFill="1" applyBorder="1" applyAlignment="1">
      <alignment horizontal="left" vertical="center" wrapText="1" indent="2"/>
    </xf>
    <xf numFmtId="0" fontId="65" fillId="13" borderId="1" xfId="0" applyFont="1" applyFill="1" applyBorder="1" applyAlignment="1">
      <alignment horizontal="left" vertical="center" wrapText="1" indent="2"/>
    </xf>
    <xf numFmtId="0" fontId="63" fillId="13" borderId="1" xfId="0" applyFont="1" applyFill="1" applyBorder="1" applyAlignment="1">
      <alignment horizontal="center" vertical="center" wrapText="1"/>
    </xf>
    <xf numFmtId="0" fontId="70" fillId="3" borderId="9" xfId="0" applyFont="1" applyFill="1" applyBorder="1" applyAlignment="1">
      <alignment horizontal="left" vertical="center" wrapText="1"/>
    </xf>
    <xf numFmtId="0" fontId="70" fillId="3" borderId="0" xfId="0" applyFont="1" applyFill="1" applyAlignment="1">
      <alignment horizontal="left" vertical="center" wrapText="1"/>
    </xf>
    <xf numFmtId="0" fontId="70" fillId="3" borderId="17" xfId="0" applyFont="1" applyFill="1" applyBorder="1" applyAlignment="1">
      <alignment horizontal="left" vertical="center" wrapText="1"/>
    </xf>
    <xf numFmtId="0" fontId="70" fillId="22" borderId="0" xfId="0" applyFont="1" applyFill="1" applyAlignment="1">
      <alignment horizontal="center" vertical="center"/>
    </xf>
    <xf numFmtId="0" fontId="75" fillId="0" borderId="0" xfId="0" applyFont="1" applyAlignment="1">
      <alignment horizontal="left" vertical="top" wrapText="1"/>
    </xf>
    <xf numFmtId="0" fontId="74" fillId="23" borderId="9" xfId="0" applyFont="1" applyFill="1" applyBorder="1" applyAlignment="1">
      <alignment horizontal="left"/>
    </xf>
    <xf numFmtId="0" fontId="74" fillId="23" borderId="0" xfId="0" applyFont="1" applyFill="1" applyAlignment="1">
      <alignment horizontal="left"/>
    </xf>
    <xf numFmtId="0" fontId="74" fillId="23" borderId="17" xfId="0" applyFont="1" applyFill="1" applyBorder="1" applyAlignment="1">
      <alignment horizontal="left"/>
    </xf>
    <xf numFmtId="0" fontId="74" fillId="4" borderId="9" xfId="0" applyFont="1" applyFill="1" applyBorder="1" applyAlignment="1">
      <alignment horizontal="left"/>
    </xf>
    <xf numFmtId="0" fontId="74" fillId="4" borderId="0" xfId="0" applyFont="1" applyFill="1" applyAlignment="1">
      <alignment horizontal="left"/>
    </xf>
    <xf numFmtId="0" fontId="74" fillId="4" borderId="17" xfId="0" applyFont="1" applyFill="1" applyBorder="1" applyAlignment="1">
      <alignment horizontal="left"/>
    </xf>
    <xf numFmtId="0" fontId="67" fillId="24" borderId="24" xfId="0" applyFont="1" applyFill="1" applyBorder="1" applyAlignment="1">
      <alignment horizontal="left" vertical="center" wrapText="1"/>
    </xf>
    <xf numFmtId="0" fontId="67" fillId="24" borderId="26" xfId="0" applyFont="1" applyFill="1" applyBorder="1" applyAlignment="1">
      <alignment horizontal="left" vertical="center" wrapText="1"/>
    </xf>
    <xf numFmtId="0" fontId="63" fillId="3" borderId="9" xfId="0" applyFont="1" applyFill="1" applyBorder="1" applyAlignment="1">
      <alignment horizontal="left" vertical="center" wrapText="1"/>
    </xf>
    <xf numFmtId="0" fontId="63" fillId="3" borderId="0" xfId="0" applyFont="1" applyFill="1" applyAlignment="1">
      <alignment horizontal="left" vertical="center" wrapText="1"/>
    </xf>
    <xf numFmtId="0" fontId="63" fillId="3" borderId="17" xfId="0" applyFont="1" applyFill="1" applyBorder="1" applyAlignment="1">
      <alignment horizontal="left" vertical="center" wrapText="1"/>
    </xf>
    <xf numFmtId="0" fontId="78" fillId="9" borderId="1" xfId="0" applyFont="1" applyFill="1" applyBorder="1" applyAlignment="1">
      <alignment horizontal="left" vertical="center" wrapText="1"/>
    </xf>
    <xf numFmtId="3" fontId="74" fillId="9" borderId="15" xfId="1" applyNumberFormat="1" applyFont="1" applyFill="1" applyBorder="1" applyAlignment="1" applyProtection="1">
      <alignment horizontal="center" vertical="center"/>
    </xf>
    <xf numFmtId="3" fontId="74" fillId="9" borderId="25" xfId="1" applyNumberFormat="1" applyFont="1" applyFill="1" applyBorder="1" applyAlignment="1" applyProtection="1">
      <alignment horizontal="center" vertical="center"/>
    </xf>
    <xf numFmtId="0" fontId="59" fillId="9" borderId="1" xfId="0" applyFont="1" applyFill="1" applyBorder="1" applyAlignment="1">
      <alignment horizontal="left" vertical="center" wrapText="1" indent="1"/>
    </xf>
    <xf numFmtId="0" fontId="79" fillId="10" borderId="5" xfId="0" applyFont="1" applyFill="1" applyBorder="1" applyAlignment="1">
      <alignment horizontal="left" vertical="center" indent="2"/>
    </xf>
    <xf numFmtId="0" fontId="79" fillId="10" borderId="14" xfId="0" applyFont="1" applyFill="1" applyBorder="1" applyAlignment="1">
      <alignment horizontal="left" vertical="center" indent="2"/>
    </xf>
    <xf numFmtId="0" fontId="79" fillId="0" borderId="22" xfId="0" applyFont="1" applyBorder="1" applyAlignment="1">
      <alignment horizontal="left" vertical="center" indent="2"/>
    </xf>
    <xf numFmtId="0" fontId="79" fillId="0" borderId="23" xfId="0" applyFont="1" applyBorder="1" applyAlignment="1">
      <alignment horizontal="left" vertical="center" indent="2"/>
    </xf>
    <xf numFmtId="0" fontId="59" fillId="9" borderId="18" xfId="0" applyFont="1" applyFill="1" applyBorder="1" applyAlignment="1">
      <alignment horizontal="left" vertical="center" wrapText="1" indent="1"/>
    </xf>
    <xf numFmtId="0" fontId="59" fillId="9" borderId="19" xfId="0" applyFont="1" applyFill="1" applyBorder="1" applyAlignment="1">
      <alignment horizontal="left" vertical="center" wrapText="1" indent="1"/>
    </xf>
    <xf numFmtId="0" fontId="59" fillId="18" borderId="1" xfId="0" applyFont="1" applyFill="1" applyBorder="1" applyAlignment="1">
      <alignment horizontal="left" vertical="center" wrapText="1" indent="1"/>
    </xf>
    <xf numFmtId="10" fontId="81" fillId="18" borderId="2" xfId="2" applyNumberFormat="1" applyFont="1" applyFill="1" applyBorder="1" applyAlignment="1" applyProtection="1">
      <alignment horizontal="center" vertical="center" wrapText="1"/>
      <protection locked="0"/>
    </xf>
    <xf numFmtId="10" fontId="81" fillId="18" borderId="3" xfId="2" applyNumberFormat="1" applyFont="1" applyFill="1" applyBorder="1" applyAlignment="1" applyProtection="1">
      <alignment horizontal="center" vertical="center" wrapText="1"/>
      <protection locked="0"/>
    </xf>
    <xf numFmtId="10" fontId="81" fillId="18" borderId="4" xfId="2" applyNumberFormat="1" applyFont="1" applyFill="1" applyBorder="1" applyAlignment="1" applyProtection="1">
      <alignment horizontal="center" vertical="center" wrapText="1"/>
      <protection locked="0"/>
    </xf>
    <xf numFmtId="0" fontId="57" fillId="0" borderId="1" xfId="0" applyFont="1" applyBorder="1" applyAlignment="1">
      <alignment horizontal="left" vertical="center" wrapText="1" indent="2"/>
    </xf>
    <xf numFmtId="0" fontId="59" fillId="20" borderId="20" xfId="0" applyFont="1" applyFill="1" applyBorder="1" applyAlignment="1">
      <alignment horizontal="left" vertical="center" wrapText="1" indent="1"/>
    </xf>
    <xf numFmtId="0" fontId="59" fillId="20" borderId="21" xfId="0" applyFont="1" applyFill="1" applyBorder="1" applyAlignment="1">
      <alignment horizontal="left" vertical="center" wrapText="1" indent="1"/>
    </xf>
    <xf numFmtId="0" fontId="57" fillId="10" borderId="1" xfId="0" applyFont="1" applyFill="1" applyBorder="1" applyAlignment="1">
      <alignment horizontal="left" vertical="center" wrapText="1" indent="3"/>
    </xf>
    <xf numFmtId="0" fontId="88" fillId="17" borderId="1" xfId="0" applyFont="1" applyFill="1" applyBorder="1" applyAlignment="1">
      <alignment horizontal="left" vertical="center" wrapText="1" indent="2"/>
    </xf>
    <xf numFmtId="0" fontId="65" fillId="17" borderId="1" xfId="0" applyFont="1" applyFill="1" applyBorder="1" applyAlignment="1">
      <alignment horizontal="left" vertical="center" wrapText="1" indent="2"/>
    </xf>
    <xf numFmtId="0" fontId="88" fillId="13" borderId="1" xfId="0" applyFont="1" applyFill="1" applyBorder="1" applyAlignment="1">
      <alignment horizontal="left" vertical="center" wrapText="1" indent="1"/>
    </xf>
    <xf numFmtId="0" fontId="65" fillId="13" borderId="1" xfId="0" applyFont="1" applyFill="1" applyBorder="1" applyAlignment="1">
      <alignment horizontal="left" vertical="center" wrapText="1" indent="1"/>
    </xf>
    <xf numFmtId="0" fontId="65" fillId="17" borderId="1" xfId="0" applyFont="1" applyFill="1" applyBorder="1" applyAlignment="1">
      <alignment horizontal="left" vertical="center" wrapText="1" indent="1"/>
    </xf>
    <xf numFmtId="0" fontId="71" fillId="12" borderId="16" xfId="0" applyFont="1" applyFill="1" applyBorder="1" applyAlignment="1">
      <alignment horizontal="center" vertical="center" wrapText="1"/>
    </xf>
    <xf numFmtId="0" fontId="71" fillId="12" borderId="17" xfId="0" applyFont="1" applyFill="1" applyBorder="1" applyAlignment="1">
      <alignment horizontal="center" vertical="center" wrapText="1"/>
    </xf>
    <xf numFmtId="3" fontId="77" fillId="17" borderId="3" xfId="1" applyNumberFormat="1" applyFont="1" applyFill="1" applyBorder="1" applyAlignment="1" applyProtection="1">
      <alignment horizontal="center" vertical="center"/>
    </xf>
    <xf numFmtId="3" fontId="77" fillId="17" borderId="4" xfId="1" applyNumberFormat="1" applyFont="1" applyFill="1" applyBorder="1" applyAlignment="1" applyProtection="1">
      <alignment horizontal="center" vertical="center"/>
    </xf>
    <xf numFmtId="0" fontId="57" fillId="10" borderId="1" xfId="0" applyFont="1" applyFill="1" applyBorder="1" applyAlignment="1">
      <alignment horizontal="left" vertical="center" wrapText="1" indent="2"/>
    </xf>
    <xf numFmtId="0" fontId="65" fillId="19" borderId="1" xfId="0" applyFont="1" applyFill="1" applyBorder="1" applyAlignment="1">
      <alignment horizontal="left" vertical="center" wrapText="1" indent="1"/>
    </xf>
    <xf numFmtId="0" fontId="57" fillId="0" borderId="1" xfId="0" applyFont="1" applyBorder="1" applyAlignment="1">
      <alignment horizontal="left" vertical="center" wrapText="1" indent="4"/>
    </xf>
    <xf numFmtId="0" fontId="61" fillId="11" borderId="1" xfId="0" applyFont="1" applyFill="1" applyBorder="1" applyAlignment="1">
      <alignment horizontal="center" vertical="center" wrapText="1"/>
    </xf>
    <xf numFmtId="0" fontId="70" fillId="22" borderId="1" xfId="0" applyFont="1" applyFill="1" applyBorder="1" applyAlignment="1">
      <alignment horizontal="center" vertical="center"/>
    </xf>
    <xf numFmtId="0" fontId="63" fillId="22" borderId="1" xfId="0" applyFont="1" applyFill="1" applyBorder="1" applyAlignment="1">
      <alignment horizontal="left" vertical="center" wrapText="1"/>
    </xf>
    <xf numFmtId="0" fontId="90" fillId="13" borderId="6" xfId="0" applyFont="1" applyFill="1" applyBorder="1" applyAlignment="1">
      <alignment horizontal="left" vertical="center" wrapText="1"/>
    </xf>
    <xf numFmtId="164" fontId="72" fillId="13" borderId="15" xfId="1" applyNumberFormat="1" applyFont="1" applyFill="1" applyBorder="1" applyAlignment="1" applyProtection="1">
      <alignment horizontal="center" vertical="center" wrapText="1"/>
    </xf>
    <xf numFmtId="164" fontId="72" fillId="13" borderId="0" xfId="1" applyNumberFormat="1" applyFont="1" applyFill="1" applyBorder="1" applyAlignment="1" applyProtection="1">
      <alignment horizontal="center" vertical="center" wrapText="1"/>
    </xf>
    <xf numFmtId="164" fontId="72" fillId="13" borderId="8" xfId="1" applyNumberFormat="1" applyFont="1" applyFill="1" applyBorder="1" applyAlignment="1" applyProtection="1">
      <alignment horizontal="center" vertical="center" wrapText="1"/>
    </xf>
    <xf numFmtId="0" fontId="31" fillId="0" borderId="1" xfId="0" applyFont="1" applyBorder="1" applyAlignment="1">
      <alignment horizontal="center" vertical="center" wrapText="1"/>
    </xf>
    <xf numFmtId="0" fontId="58" fillId="2" borderId="1" xfId="3" applyFont="1" applyFill="1" applyBorder="1" applyAlignment="1" applyProtection="1">
      <alignment horizontal="center" vertical="center"/>
    </xf>
    <xf numFmtId="0" fontId="59" fillId="23" borderId="2" xfId="0" applyFont="1" applyFill="1" applyBorder="1" applyAlignment="1">
      <alignment horizontal="left" vertical="center"/>
    </xf>
    <xf numFmtId="0" fontId="59" fillId="23" borderId="3" xfId="0" applyFont="1" applyFill="1" applyBorder="1" applyAlignment="1">
      <alignment horizontal="left" vertical="center"/>
    </xf>
    <xf numFmtId="0" fontId="59" fillId="23" borderId="4" xfId="0" applyFont="1" applyFill="1" applyBorder="1" applyAlignment="1">
      <alignment horizontal="left" vertical="center"/>
    </xf>
    <xf numFmtId="14" fontId="59" fillId="23" borderId="2" xfId="0" applyNumberFormat="1" applyFont="1" applyFill="1" applyBorder="1" applyAlignment="1">
      <alignment horizontal="left" vertical="center"/>
    </xf>
    <xf numFmtId="14" fontId="59" fillId="23" borderId="3" xfId="0" applyNumberFormat="1" applyFont="1" applyFill="1" applyBorder="1" applyAlignment="1">
      <alignment horizontal="left" vertical="center"/>
    </xf>
    <xf numFmtId="14" fontId="59" fillId="23" borderId="4" xfId="0" applyNumberFormat="1" applyFont="1" applyFill="1" applyBorder="1" applyAlignment="1">
      <alignment horizontal="left" vertical="center"/>
    </xf>
    <xf numFmtId="0" fontId="59" fillId="0" borderId="2" xfId="0" applyFont="1" applyBorder="1" applyAlignment="1">
      <alignment horizontal="left"/>
    </xf>
    <xf numFmtId="0" fontId="59" fillId="0" borderId="3" xfId="0" applyFont="1" applyBorder="1" applyAlignment="1">
      <alignment horizontal="left"/>
    </xf>
    <xf numFmtId="0" fontId="59" fillId="0" borderId="4" xfId="0" applyFont="1" applyBorder="1" applyAlignment="1">
      <alignment horizontal="left"/>
    </xf>
    <xf numFmtId="0" fontId="57" fillId="22" borderId="0" xfId="0" applyFont="1" applyFill="1" applyAlignment="1">
      <alignment horizontal="center" vertical="center" wrapText="1"/>
    </xf>
    <xf numFmtId="0" fontId="64" fillId="12" borderId="4" xfId="0" applyFont="1" applyFill="1" applyBorder="1" applyAlignment="1">
      <alignment horizontal="center" vertical="center" wrapText="1"/>
    </xf>
    <xf numFmtId="0" fontId="64" fillId="12" borderId="1" xfId="0" applyFont="1" applyFill="1" applyBorder="1" applyAlignment="1">
      <alignment horizontal="center" vertical="center" wrapText="1"/>
    </xf>
    <xf numFmtId="0" fontId="89" fillId="15" borderId="1" xfId="0" applyFont="1" applyFill="1" applyBorder="1" applyAlignment="1">
      <alignment horizontal="center" vertical="center" wrapText="1"/>
    </xf>
    <xf numFmtId="0" fontId="61" fillId="16" borderId="12" xfId="0" applyFont="1" applyFill="1" applyBorder="1" applyAlignment="1">
      <alignment horizontal="center" vertical="center" wrapText="1"/>
    </xf>
    <xf numFmtId="0" fontId="63" fillId="22" borderId="0" xfId="0" applyFont="1" applyFill="1" applyAlignment="1">
      <alignment horizontal="left" vertical="center" wrapText="1"/>
    </xf>
    <xf numFmtId="0" fontId="57" fillId="22"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67" fillId="24" borderId="20" xfId="0" applyFont="1" applyFill="1" applyBorder="1" applyAlignment="1">
      <alignment horizontal="left" vertical="center" wrapText="1"/>
    </xf>
    <xf numFmtId="0" fontId="67" fillId="24" borderId="21" xfId="0" applyFont="1" applyFill="1" applyBorder="1" applyAlignment="1">
      <alignment horizontal="left" vertical="center" wrapText="1"/>
    </xf>
    <xf numFmtId="0" fontId="0" fillId="26" borderId="15" xfId="0" applyFill="1" applyBorder="1" applyAlignment="1">
      <alignment horizontal="center"/>
    </xf>
    <xf numFmtId="0" fontId="0" fillId="26" borderId="0" xfId="0" applyFill="1" applyAlignment="1">
      <alignment horizontal="center"/>
    </xf>
    <xf numFmtId="0" fontId="19" fillId="25" borderId="30" xfId="0" applyFont="1" applyFill="1" applyBorder="1" applyAlignment="1">
      <alignment horizontal="center" vertical="center" wrapText="1"/>
    </xf>
    <xf numFmtId="0" fontId="19" fillId="25" borderId="15" xfId="0" applyFont="1" applyFill="1" applyBorder="1" applyAlignment="1">
      <alignment horizontal="center" vertical="center" wrapText="1"/>
    </xf>
    <xf numFmtId="0" fontId="19" fillId="25" borderId="16" xfId="0" applyFont="1" applyFill="1" applyBorder="1" applyAlignment="1">
      <alignment horizontal="center" vertical="center" wrapText="1"/>
    </xf>
    <xf numFmtId="0" fontId="19" fillId="25" borderId="5" xfId="0" applyFont="1" applyFill="1" applyBorder="1" applyAlignment="1">
      <alignment horizontal="center" vertical="center" wrapText="1"/>
    </xf>
    <xf numFmtId="0" fontId="19" fillId="25" borderId="8" xfId="0" applyFont="1" applyFill="1" applyBorder="1" applyAlignment="1">
      <alignment horizontal="center" vertical="center" wrapText="1"/>
    </xf>
    <xf numFmtId="0" fontId="19" fillId="25" borderId="14" xfId="0" applyFont="1" applyFill="1" applyBorder="1" applyAlignment="1">
      <alignment horizontal="center" vertical="center" wrapText="1"/>
    </xf>
    <xf numFmtId="0" fontId="44" fillId="26" borderId="9" xfId="0" applyFont="1" applyFill="1" applyBorder="1" applyAlignment="1">
      <alignment horizontal="center" vertical="center" wrapText="1"/>
    </xf>
    <xf numFmtId="0" fontId="44" fillId="26" borderId="0" xfId="0" applyFont="1" applyFill="1" applyAlignment="1">
      <alignment horizontal="center" vertical="center" wrapText="1"/>
    </xf>
    <xf numFmtId="0" fontId="15" fillId="17" borderId="10" xfId="0" applyFont="1" applyFill="1" applyBorder="1" applyAlignment="1">
      <alignment horizontal="center" vertical="center"/>
    </xf>
    <xf numFmtId="0" fontId="15" fillId="17" borderId="6" xfId="0" applyFont="1" applyFill="1" applyBorder="1" applyAlignment="1">
      <alignment horizontal="center" vertical="center"/>
    </xf>
    <xf numFmtId="0" fontId="25" fillId="16" borderId="2"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15" fillId="17" borderId="3" xfId="0" applyFont="1" applyFill="1" applyBorder="1" applyAlignment="1">
      <alignment horizontal="center" vertical="center"/>
    </xf>
    <xf numFmtId="0" fontId="15" fillId="17" borderId="4" xfId="0" applyFont="1" applyFill="1" applyBorder="1" applyAlignment="1">
      <alignment horizontal="center" vertical="center"/>
    </xf>
    <xf numFmtId="0" fontId="0" fillId="17" borderId="1" xfId="0" applyFill="1" applyBorder="1" applyAlignment="1">
      <alignment horizontal="center" vertical="center"/>
    </xf>
    <xf numFmtId="0" fontId="19" fillId="25" borderId="9" xfId="0" applyFont="1" applyFill="1" applyBorder="1" applyAlignment="1">
      <alignment horizontal="center" vertical="center" wrapText="1"/>
    </xf>
    <xf numFmtId="0" fontId="19" fillId="25" borderId="0" xfId="0" applyFont="1" applyFill="1" applyAlignment="1">
      <alignment horizontal="center" vertical="center" wrapText="1"/>
    </xf>
    <xf numFmtId="0" fontId="0" fillId="17" borderId="9" xfId="0" applyFill="1" applyBorder="1" applyAlignment="1">
      <alignment horizontal="center" vertical="center"/>
    </xf>
    <xf numFmtId="0" fontId="0" fillId="17" borderId="0" xfId="0" applyFill="1" applyAlignment="1">
      <alignment horizontal="center" vertical="center"/>
    </xf>
    <xf numFmtId="0" fontId="15" fillId="17" borderId="15" xfId="0" applyFont="1" applyFill="1" applyBorder="1" applyAlignment="1">
      <alignment horizontal="center" vertical="center"/>
    </xf>
    <xf numFmtId="0" fontId="15" fillId="17" borderId="16" xfId="0" applyFont="1" applyFill="1" applyBorder="1" applyAlignment="1">
      <alignment horizontal="center" vertical="center"/>
    </xf>
    <xf numFmtId="0" fontId="15" fillId="17" borderId="8" xfId="0" applyFont="1" applyFill="1" applyBorder="1" applyAlignment="1">
      <alignment horizontal="center" vertical="center"/>
    </xf>
    <xf numFmtId="0" fontId="15" fillId="17" borderId="14" xfId="0" applyFont="1" applyFill="1" applyBorder="1" applyAlignment="1">
      <alignment horizontal="center" vertical="center"/>
    </xf>
    <xf numFmtId="0" fontId="15" fillId="17" borderId="1" xfId="0" applyFont="1" applyFill="1" applyBorder="1" applyAlignment="1">
      <alignment horizontal="center" vertical="center" wrapText="1"/>
    </xf>
    <xf numFmtId="0" fontId="0" fillId="10" borderId="0" xfId="0" applyFill="1" applyAlignment="1">
      <alignment horizontal="center" vertical="center"/>
    </xf>
    <xf numFmtId="0" fontId="0" fillId="10" borderId="17" xfId="0" applyFill="1" applyBorder="1" applyAlignment="1">
      <alignment horizontal="center" vertical="center"/>
    </xf>
    <xf numFmtId="0" fontId="0" fillId="10" borderId="8" xfId="0" applyFill="1" applyBorder="1" applyAlignment="1">
      <alignment horizontal="center" vertical="center"/>
    </xf>
    <xf numFmtId="0" fontId="0" fillId="10" borderId="14" xfId="0" applyFill="1" applyBorder="1" applyAlignment="1">
      <alignment horizontal="center" vertical="center"/>
    </xf>
    <xf numFmtId="0" fontId="15" fillId="17" borderId="15" xfId="0" applyFont="1" applyFill="1" applyBorder="1" applyAlignment="1">
      <alignment horizontal="center" vertical="center" wrapText="1"/>
    </xf>
    <xf numFmtId="164" fontId="15" fillId="0" borderId="1" xfId="1" applyNumberFormat="1" applyFont="1" applyFill="1" applyBorder="1" applyAlignment="1">
      <alignment vertic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15" fillId="17" borderId="0" xfId="0" applyFont="1" applyFill="1" applyAlignment="1">
      <alignment horizontal="center" vertical="center"/>
    </xf>
    <xf numFmtId="0" fontId="19" fillId="25" borderId="1" xfId="0" applyFont="1" applyFill="1" applyBorder="1" applyAlignment="1">
      <alignment horizontal="center" vertical="center" wrapText="1"/>
    </xf>
    <xf numFmtId="0" fontId="0" fillId="0" borderId="1" xfId="0" applyBorder="1" applyAlignment="1">
      <alignment horizontal="center" vertical="center"/>
    </xf>
    <xf numFmtId="0" fontId="19" fillId="25" borderId="1" xfId="0" applyFont="1" applyFill="1" applyBorder="1" applyAlignment="1">
      <alignment horizontal="center" vertical="center"/>
    </xf>
  </cellXfs>
  <cellStyles count="5">
    <cellStyle name="Comma 2" xfId="4" xr:uid="{9DDBA4C8-8B41-46E8-8C4D-8088108C1E3C}"/>
    <cellStyle name="Hyperlink" xfId="3" builtinId="8"/>
    <cellStyle name="Komma" xfId="1" builtinId="3"/>
    <cellStyle name="Procent" xfId="2" builtinId="5"/>
    <cellStyle name="Standaard" xfId="0" builtinId="0"/>
  </cellStyles>
  <dxfs count="27">
    <dxf>
      <fill>
        <patternFill>
          <bgColor rgb="FF92D050"/>
        </patternFill>
      </fill>
    </dxf>
    <dxf>
      <fill>
        <patternFill>
          <bgColor rgb="FFFFC000"/>
        </patternFill>
      </fill>
    </dxf>
    <dxf>
      <font>
        <color theme="0"/>
      </font>
      <fill>
        <patternFill>
          <bgColor rgb="FFFF0000"/>
        </patternFill>
      </fill>
    </dxf>
    <dxf>
      <font>
        <color theme="0"/>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00B050"/>
        </patternFill>
      </fill>
    </dxf>
    <dxf>
      <font>
        <color theme="1"/>
      </font>
      <fill>
        <patternFill>
          <bgColor rgb="FF00B050"/>
        </patternFill>
      </fill>
    </dxf>
    <dxf>
      <font>
        <color theme="0"/>
      </font>
      <fill>
        <patternFill>
          <bgColor rgb="FFFF0000"/>
        </patternFill>
      </fill>
    </dxf>
    <dxf>
      <font>
        <color theme="1"/>
      </font>
      <fill>
        <patternFill>
          <bgColor rgb="FFFFC000"/>
        </patternFill>
      </fill>
    </dxf>
    <dxf>
      <font>
        <color theme="1"/>
      </font>
      <fill>
        <patternFill>
          <bgColor rgb="FF00B050"/>
        </patternFill>
      </fill>
    </dxf>
    <dxf>
      <font>
        <color auto="1"/>
      </font>
      <fill>
        <patternFill>
          <bgColor rgb="FF00B050"/>
        </patternFill>
      </fill>
    </dxf>
    <dxf>
      <font>
        <color auto="1"/>
      </font>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00B050"/>
        </patternFill>
      </fill>
    </dxf>
    <dxf>
      <fill>
        <patternFill>
          <bgColor rgb="FFFFC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s>
  <tableStyles count="0" defaultTableStyle="TableStyleMedium2" defaultPivotStyle="PivotStyleLight16"/>
  <colors>
    <mruColors>
      <color rgb="FF005890"/>
      <color rgb="FFE1E8FF"/>
      <color rgb="FFD52B1E"/>
      <color rgb="FFC5D3FF"/>
      <color rgb="FFFFCCCC"/>
      <color rgb="FFEDB9BB"/>
      <color rgb="FFFFFFFF"/>
      <color rgb="FFFF9999"/>
      <color rgb="FFB73B09"/>
      <color rgb="FFEEB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133350</xdr:colOff>
      <xdr:row>0</xdr:row>
      <xdr:rowOff>0</xdr:rowOff>
    </xdr:from>
    <xdr:to>
      <xdr:col>9</xdr:col>
      <xdr:colOff>266700</xdr:colOff>
      <xdr:row>1</xdr:row>
      <xdr:rowOff>742950</xdr:rowOff>
    </xdr:to>
    <xdr:pic>
      <xdr:nvPicPr>
        <xdr:cNvPr id="2" name="Afbeelding 1" descr="Netherlands enterprise agency">
          <a:extLst>
            <a:ext uri="{FF2B5EF4-FFF2-40B4-BE49-F238E27FC236}">
              <a16:creationId xmlns:a16="http://schemas.microsoft.com/office/drawing/2014/main" id="{E21F36ED-5002-905E-6ED5-DA84C05139CB}"/>
            </a:ext>
          </a:extLst>
        </xdr:cNvPr>
        <xdr:cNvPicPr>
          <a:picLocks noChangeAspect="1"/>
        </xdr:cNvPicPr>
      </xdr:nvPicPr>
      <xdr:blipFill>
        <a:blip xmlns:r="http://schemas.openxmlformats.org/officeDocument/2006/relationships" r:embed="rId1"/>
        <a:stretch>
          <a:fillRect/>
        </a:stretch>
      </xdr:blipFill>
      <xdr:spPr>
        <a:xfrm>
          <a:off x="5076825" y="0"/>
          <a:ext cx="2800350"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199571</xdr:colOff>
      <xdr:row>1</xdr:row>
      <xdr:rowOff>63500</xdr:rowOff>
    </xdr:from>
    <xdr:to>
      <xdr:col>7</xdr:col>
      <xdr:colOff>798286</xdr:colOff>
      <xdr:row>3</xdr:row>
      <xdr:rowOff>1820844</xdr:rowOff>
    </xdr:to>
    <xdr:sp macro="" textlink="">
      <xdr:nvSpPr>
        <xdr:cNvPr id="5" name="Rectangle: Rounded Corners 4">
          <a:extLst>
            <a:ext uri="{FF2B5EF4-FFF2-40B4-BE49-F238E27FC236}">
              <a16:creationId xmlns:a16="http://schemas.microsoft.com/office/drawing/2014/main" id="{D0FF2FF2-CAAA-231D-30CE-9DD66BA44489}"/>
            </a:ext>
          </a:extLst>
        </xdr:cNvPr>
        <xdr:cNvSpPr/>
      </xdr:nvSpPr>
      <xdr:spPr>
        <a:xfrm>
          <a:off x="2238255" y="210553"/>
          <a:ext cx="11213242" cy="2051449"/>
        </a:xfrm>
        <a:prstGeom prst="roundRect">
          <a:avLst/>
        </a:prstGeom>
        <a:solidFill>
          <a:srgbClr val="FFFFFF"/>
        </a:solidFill>
        <a:ln w="57150">
          <a:solidFill>
            <a:srgbClr val="FF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1" algn="ctr"/>
          <a:r>
            <a:rPr lang="nl-NL" sz="1600">
              <a:solidFill>
                <a:sysClr val="windowText" lastClr="000000"/>
              </a:solidFill>
              <a:latin typeface="Aptos" panose="020B0004020202020204" pitchFamily="34" charset="0"/>
            </a:rPr>
            <a:t>Before submitting</a:t>
          </a:r>
          <a:r>
            <a:rPr lang="nl-NL" sz="1600" baseline="0">
              <a:solidFill>
                <a:sysClr val="windowText" lastClr="000000"/>
              </a:solidFill>
              <a:latin typeface="Aptos" panose="020B0004020202020204" pitchFamily="34" charset="0"/>
            </a:rPr>
            <a:t> your grant application and Model Budget to RVO,</a:t>
          </a:r>
          <a:r>
            <a:rPr lang="nl-NL" sz="1600">
              <a:solidFill>
                <a:sysClr val="windowText" lastClr="000000"/>
              </a:solidFill>
              <a:latin typeface="Aptos" panose="020B0004020202020204" pitchFamily="34" charset="0"/>
            </a:rPr>
            <a:t> </a:t>
          </a:r>
        </a:p>
        <a:p>
          <a:pPr lvl="1" algn="ctr"/>
          <a:r>
            <a:rPr lang="nl-NL" sz="1600">
              <a:solidFill>
                <a:sysClr val="windowText" lastClr="000000"/>
              </a:solidFill>
              <a:latin typeface="Aptos" panose="020B0004020202020204" pitchFamily="34" charset="0"/>
            </a:rPr>
            <a:t>ensure that you meet all financial requirements included in the Model Budget.</a:t>
          </a:r>
          <a:br>
            <a:rPr lang="nl-NL" sz="1600">
              <a:solidFill>
                <a:sysClr val="windowText" lastClr="000000"/>
              </a:solidFill>
              <a:latin typeface="Aptos" panose="020B0004020202020204" pitchFamily="34" charset="0"/>
            </a:rPr>
          </a:br>
          <a:endParaRPr lang="nl-NL" sz="1600">
            <a:solidFill>
              <a:sysClr val="windowText" lastClr="000000"/>
            </a:solidFill>
            <a:latin typeface="Aptos" panose="020B0004020202020204" pitchFamily="34" charset="0"/>
          </a:endParaRPr>
        </a:p>
        <a:p>
          <a:pPr lvl="1" algn="ctr"/>
          <a:r>
            <a:rPr lang="nl-NL" sz="1600">
              <a:solidFill>
                <a:sysClr val="windowText" lastClr="000000"/>
              </a:solidFill>
              <a:latin typeface="Aptos" panose="020B0004020202020204" pitchFamily="34" charset="0"/>
            </a:rPr>
            <a:t>For this purpose, the dashboard below can be used. Orange and red cells indicate that requirements</a:t>
          </a:r>
        </a:p>
        <a:p>
          <a:pPr lvl="1" algn="ctr"/>
          <a:r>
            <a:rPr lang="nl-NL" sz="1600">
              <a:solidFill>
                <a:sysClr val="windowText" lastClr="000000"/>
              </a:solidFill>
              <a:latin typeface="Aptos" panose="020B0004020202020204" pitchFamily="34" charset="0"/>
            </a:rPr>
            <a:t>have not been met yet and </a:t>
          </a:r>
          <a:r>
            <a:rPr lang="nl-NL" sz="1600" b="1">
              <a:solidFill>
                <a:sysClr val="windowText" lastClr="000000"/>
              </a:solidFill>
              <a:latin typeface="Aptos" panose="020B0004020202020204" pitchFamily="34" charset="0"/>
            </a:rPr>
            <a:t>sheets 1 and 2 </a:t>
          </a:r>
          <a:r>
            <a:rPr lang="nl-NL" sz="1600">
              <a:solidFill>
                <a:sysClr val="windowText" lastClr="000000"/>
              </a:solidFill>
              <a:latin typeface="Aptos" panose="020B0004020202020204" pitchFamily="34" charset="0"/>
            </a:rPr>
            <a:t>need to be adapted accordingly. </a:t>
          </a:r>
        </a:p>
        <a:p>
          <a:pPr lvl="1" algn="ctr"/>
          <a:endParaRPr lang="nl-NL" sz="1600">
            <a:solidFill>
              <a:sysClr val="windowText" lastClr="000000"/>
            </a:solidFill>
          </a:endParaRPr>
        </a:p>
        <a:p>
          <a:pPr lvl="1" algn="ctr"/>
          <a:r>
            <a:rPr lang="nl-NL" sz="1200" b="1" i="1">
              <a:solidFill>
                <a:schemeClr val="accent5"/>
              </a:solidFill>
            </a:rPr>
            <a:t>Version 2. (9</a:t>
          </a:r>
          <a:r>
            <a:rPr lang="nl-NL" sz="1200" b="1" i="1" baseline="0">
              <a:solidFill>
                <a:schemeClr val="accent5"/>
              </a:solidFill>
            </a:rPr>
            <a:t> July 2026)</a:t>
          </a:r>
          <a:endParaRPr lang="nl-NL" sz="1600" b="1" i="1">
            <a:solidFill>
              <a:schemeClr val="accent5"/>
            </a:solidFill>
          </a:endParaRPr>
        </a:p>
      </xdr:txBody>
    </xdr:sp>
    <xdr:clientData/>
  </xdr:twoCellAnchor>
  <xdr:twoCellAnchor editAs="oneCell">
    <xdr:from>
      <xdr:col>1</xdr:col>
      <xdr:colOff>381534</xdr:colOff>
      <xdr:row>3</xdr:row>
      <xdr:rowOff>19901</xdr:rowOff>
    </xdr:from>
    <xdr:to>
      <xdr:col>1</xdr:col>
      <xdr:colOff>1333500</xdr:colOff>
      <xdr:row>3</xdr:row>
      <xdr:rowOff>877195</xdr:rowOff>
    </xdr:to>
    <xdr:pic>
      <xdr:nvPicPr>
        <xdr:cNvPr id="4" name="Picture 3">
          <a:extLst>
            <a:ext uri="{FF2B5EF4-FFF2-40B4-BE49-F238E27FC236}">
              <a16:creationId xmlns:a16="http://schemas.microsoft.com/office/drawing/2014/main" id="{CBEC7229-5BA5-C3FD-5065-22DE1258AEE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89320" y="455330"/>
          <a:ext cx="951966" cy="8572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1C3CA-CD81-4492-BE09-FE8976031331}">
  <dimension ref="A1:O30"/>
  <sheetViews>
    <sheetView showGridLines="0" topLeftCell="A13" zoomScaleNormal="100" workbookViewId="0"/>
  </sheetViews>
  <sheetFormatPr defaultColWidth="0" defaultRowHeight="11.5" zeroHeight="1" x14ac:dyDescent="0.25"/>
  <cols>
    <col min="1" max="1" width="2.90625" style="243" customWidth="1"/>
    <col min="2" max="2" width="4.90625" style="243" customWidth="1"/>
    <col min="3" max="3" width="8.7265625" style="243" customWidth="1"/>
    <col min="4" max="4" width="39.6328125" style="243" customWidth="1"/>
    <col min="5" max="15" width="8.7265625" style="243" customWidth="1"/>
    <col min="16" max="16384" width="8.7265625" style="243" hidden="1"/>
  </cols>
  <sheetData>
    <row r="1" spans="2:15" ht="25.5" customHeight="1" x14ac:dyDescent="0.25">
      <c r="B1" s="242"/>
    </row>
    <row r="2" spans="2:15" ht="113.25" customHeight="1" x14ac:dyDescent="0.75">
      <c r="B2" s="254" t="s">
        <v>210</v>
      </c>
    </row>
    <row r="3" spans="2:15" ht="36.75" customHeight="1" x14ac:dyDescent="0.3">
      <c r="B3" s="253" t="s">
        <v>200</v>
      </c>
    </row>
    <row r="4" spans="2:15" s="245" customFormat="1" ht="21.75" customHeight="1" x14ac:dyDescent="0.25">
      <c r="B4" s="244" t="s">
        <v>96</v>
      </c>
      <c r="C4" s="245" t="s">
        <v>201</v>
      </c>
    </row>
    <row r="5" spans="2:15" ht="9.75" customHeight="1" x14ac:dyDescent="0.25"/>
    <row r="6" spans="2:15" ht="18.75" customHeight="1" x14ac:dyDescent="0.25">
      <c r="D6" s="246" t="s">
        <v>7</v>
      </c>
      <c r="E6" s="290" t="s">
        <v>188</v>
      </c>
      <c r="F6" s="291"/>
      <c r="G6" s="291"/>
      <c r="H6" s="291"/>
      <c r="I6" s="291"/>
      <c r="J6" s="291"/>
      <c r="K6" s="292"/>
      <c r="L6" s="255" t="str">
        <f>E6</f>
        <v>[Insert applicant organisation name here]</v>
      </c>
      <c r="M6" s="255"/>
      <c r="N6" s="255"/>
      <c r="O6" s="255"/>
    </row>
    <row r="7" spans="2:15" ht="18.75" customHeight="1" x14ac:dyDescent="0.25">
      <c r="D7" s="246" t="s">
        <v>99</v>
      </c>
      <c r="E7" s="293" t="s">
        <v>202</v>
      </c>
      <c r="F7" s="293"/>
      <c r="G7" s="293"/>
      <c r="H7" s="293"/>
      <c r="I7" s="293"/>
      <c r="J7" s="293"/>
      <c r="K7" s="293"/>
      <c r="L7" s="256" t="str">
        <f>E7</f>
        <v>[Insert the date here: dd/mm/yyyy]</v>
      </c>
      <c r="M7" s="255"/>
      <c r="N7" s="255"/>
      <c r="O7" s="255"/>
    </row>
    <row r="8" spans="2:15" ht="10" customHeight="1" x14ac:dyDescent="0.25"/>
    <row r="9" spans="2:15" ht="10" customHeight="1" x14ac:dyDescent="0.25"/>
    <row r="10" spans="2:15" s="245" customFormat="1" ht="18.75" customHeight="1" x14ac:dyDescent="0.25">
      <c r="B10" s="244" t="s">
        <v>97</v>
      </c>
      <c r="C10" s="245" t="s">
        <v>235</v>
      </c>
    </row>
    <row r="11" spans="2:15" s="245" customFormat="1" ht="18.75" customHeight="1" x14ac:dyDescent="0.25">
      <c r="C11" s="244" t="s">
        <v>98</v>
      </c>
      <c r="D11" s="245" t="s">
        <v>236</v>
      </c>
    </row>
    <row r="12" spans="2:15" s="245" customFormat="1" ht="43.5" customHeight="1" x14ac:dyDescent="0.25">
      <c r="C12" s="244" t="s">
        <v>100</v>
      </c>
      <c r="D12" s="289" t="s">
        <v>237</v>
      </c>
      <c r="E12" s="289"/>
      <c r="F12" s="289"/>
      <c r="G12" s="289"/>
      <c r="H12" s="289"/>
      <c r="I12" s="289"/>
      <c r="J12" s="289"/>
      <c r="K12" s="289"/>
      <c r="L12" s="289"/>
      <c r="M12" s="289"/>
    </row>
    <row r="13" spans="2:15" ht="13.5" customHeight="1" x14ac:dyDescent="0.25">
      <c r="C13" s="247"/>
      <c r="L13" s="248"/>
    </row>
    <row r="14" spans="2:15" s="245" customFormat="1" ht="19.5" customHeight="1" x14ac:dyDescent="0.25">
      <c r="B14" s="244" t="s">
        <v>103</v>
      </c>
      <c r="C14" s="294" t="s">
        <v>238</v>
      </c>
      <c r="D14" s="294"/>
      <c r="E14" s="294"/>
      <c r="L14" s="249"/>
    </row>
    <row r="15" spans="2:15" s="245" customFormat="1" ht="19.5" customHeight="1" x14ac:dyDescent="0.25">
      <c r="C15" s="244" t="s">
        <v>98</v>
      </c>
      <c r="D15" s="245" t="s">
        <v>203</v>
      </c>
    </row>
    <row r="16" spans="2:15" s="245" customFormat="1" ht="19.5" customHeight="1" x14ac:dyDescent="0.25">
      <c r="C16" s="244" t="s">
        <v>100</v>
      </c>
      <c r="D16" s="245" t="s">
        <v>204</v>
      </c>
    </row>
    <row r="17" spans="2:13" ht="13.5" customHeight="1" x14ac:dyDescent="0.25">
      <c r="C17" s="247"/>
      <c r="D17" s="250"/>
    </row>
    <row r="18" spans="2:13" s="245" customFormat="1" ht="18.75" customHeight="1" x14ac:dyDescent="0.25">
      <c r="B18" s="244" t="s">
        <v>104</v>
      </c>
      <c r="C18" s="294" t="s">
        <v>239</v>
      </c>
      <c r="D18" s="294"/>
      <c r="E18" s="294"/>
    </row>
    <row r="19" spans="2:13" s="245" customFormat="1" ht="26.25" customHeight="1" x14ac:dyDescent="0.25">
      <c r="C19" s="244" t="s">
        <v>98</v>
      </c>
      <c r="D19" s="289" t="s">
        <v>207</v>
      </c>
      <c r="E19" s="289"/>
      <c r="F19" s="289"/>
      <c r="G19" s="289"/>
      <c r="H19" s="289"/>
      <c r="I19" s="289"/>
      <c r="J19" s="289"/>
      <c r="K19" s="289"/>
    </row>
    <row r="20" spans="2:13" s="245" customFormat="1" ht="18.75" customHeight="1" x14ac:dyDescent="0.25">
      <c r="C20" s="244" t="s">
        <v>100</v>
      </c>
      <c r="D20" s="245" t="s">
        <v>205</v>
      </c>
    </row>
    <row r="21" spans="2:13" s="245" customFormat="1" ht="18.75" customHeight="1" x14ac:dyDescent="0.25">
      <c r="C21" s="244" t="s">
        <v>102</v>
      </c>
      <c r="D21" s="245" t="s">
        <v>206</v>
      </c>
    </row>
    <row r="22" spans="2:13" s="245" customFormat="1" ht="26.25" customHeight="1" x14ac:dyDescent="0.25">
      <c r="C22" s="244" t="s">
        <v>105</v>
      </c>
      <c r="D22" s="289" t="s">
        <v>208</v>
      </c>
      <c r="E22" s="289"/>
      <c r="F22" s="289"/>
      <c r="G22" s="289"/>
      <c r="H22" s="289"/>
      <c r="I22" s="289"/>
      <c r="J22" s="289"/>
      <c r="K22" s="289"/>
      <c r="L22" s="289"/>
      <c r="M22" s="289"/>
    </row>
    <row r="23" spans="2:13" s="245" customFormat="1" ht="18.75" customHeight="1" x14ac:dyDescent="0.25">
      <c r="C23" s="244" t="s">
        <v>106</v>
      </c>
      <c r="D23" s="245" t="s">
        <v>107</v>
      </c>
    </row>
    <row r="24" spans="2:13" s="245" customFormat="1" ht="21" customHeight="1" x14ac:dyDescent="0.25">
      <c r="C24" s="244" t="s">
        <v>108</v>
      </c>
      <c r="D24" s="245" t="s">
        <v>209</v>
      </c>
    </row>
    <row r="25" spans="2:13" s="245" customFormat="1" ht="18.75" customHeight="1" x14ac:dyDescent="0.25">
      <c r="D25" s="249"/>
    </row>
    <row r="28" spans="2:13" hidden="1" x14ac:dyDescent="0.25">
      <c r="E28" s="251" t="s">
        <v>110</v>
      </c>
    </row>
    <row r="29" spans="2:13" hidden="1" x14ac:dyDescent="0.25">
      <c r="E29" s="252" t="s">
        <v>70</v>
      </c>
    </row>
    <row r="30" spans="2:13" hidden="1" x14ac:dyDescent="0.25">
      <c r="E30" s="252" t="s">
        <v>79</v>
      </c>
    </row>
  </sheetData>
  <sheetProtection algorithmName="SHA-512" hashValue="Vk5ZaCaOyg9e6xfGeRojAIkDGLGE6VdQXYvqfzdCxFvlhHJhBVOSPbAiL5Mspo7opS60LGZkZLARRU+aZq0fPA==" saltValue="uNk+im+xBZoVaFReTHMtMQ==" spinCount="100000" sheet="1" objects="1" scenarios="1"/>
  <mergeCells count="7">
    <mergeCell ref="D19:K19"/>
    <mergeCell ref="D22:M22"/>
    <mergeCell ref="E6:K6"/>
    <mergeCell ref="E7:K7"/>
    <mergeCell ref="C14:E14"/>
    <mergeCell ref="C18:E18"/>
    <mergeCell ref="D12:M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792B7-EEC4-42D4-9D9E-8A48D7C020A3}">
  <sheetPr codeName="Sheet2"/>
  <dimension ref="A1:Q77"/>
  <sheetViews>
    <sheetView showGridLines="0" topLeftCell="A16" zoomScaleNormal="100" workbookViewId="0">
      <selection activeCell="C19" sqref="C19:D19"/>
    </sheetView>
  </sheetViews>
  <sheetFormatPr defaultColWidth="8.90625" defaultRowHeight="11.5" x14ac:dyDescent="0.25"/>
  <cols>
    <col min="1" max="1" width="2.26953125" customWidth="1"/>
    <col min="2" max="2" width="5.08984375" style="12" customWidth="1"/>
    <col min="3" max="3" width="39.453125" customWidth="1"/>
    <col min="4" max="4" width="42.90625" customWidth="1"/>
    <col min="5" max="5" width="4.36328125" hidden="1" customWidth="1"/>
    <col min="6" max="13" width="19.6328125" customWidth="1"/>
    <col min="14" max="14" width="2.453125" customWidth="1"/>
    <col min="15" max="15" width="102.08984375" hidden="1" customWidth="1"/>
  </cols>
  <sheetData>
    <row r="1" spans="1:15" ht="32.15" customHeight="1" x14ac:dyDescent="0.25">
      <c r="C1" s="59" t="s">
        <v>172</v>
      </c>
    </row>
    <row r="2" spans="1:15" ht="14.15" customHeight="1" x14ac:dyDescent="0.25"/>
    <row r="3" spans="1:15" ht="26.5" customHeight="1" x14ac:dyDescent="0.25">
      <c r="C3" s="6" t="s">
        <v>22</v>
      </c>
    </row>
    <row r="4" spans="1:15" ht="31.5" customHeight="1" x14ac:dyDescent="0.25">
      <c r="C4" s="324"/>
      <c r="D4" s="324"/>
      <c r="E4" s="324"/>
      <c r="F4" s="324"/>
      <c r="G4" s="324"/>
      <c r="H4" s="324"/>
      <c r="I4" s="324"/>
      <c r="J4" s="324"/>
    </row>
    <row r="5" spans="1:15" ht="19.5" customHeight="1" x14ac:dyDescent="0.25">
      <c r="C5" s="37" t="s">
        <v>7</v>
      </c>
      <c r="D5" s="331" t="str">
        <f>'READ ME FIRST (!)'!L6</f>
        <v>[Insert applicant organisation name here]</v>
      </c>
      <c r="E5" s="332"/>
      <c r="F5" s="332"/>
      <c r="G5" s="332"/>
      <c r="H5" s="332"/>
      <c r="I5" s="332"/>
      <c r="J5" s="333"/>
    </row>
    <row r="6" spans="1:15" ht="19.5" customHeight="1" x14ac:dyDescent="0.25">
      <c r="C6" s="37" t="s">
        <v>8</v>
      </c>
      <c r="D6" s="334" t="str">
        <f>'READ ME FIRST (!)'!L7</f>
        <v>[Insert the date here: dd/mm/yyyy]</v>
      </c>
      <c r="E6" s="335"/>
      <c r="F6" s="335"/>
      <c r="G6" s="335"/>
      <c r="H6" s="335"/>
      <c r="I6" s="335"/>
      <c r="J6" s="336"/>
    </row>
    <row r="7" spans="1:15" ht="12" x14ac:dyDescent="0.3">
      <c r="C7" s="1" t="s">
        <v>24</v>
      </c>
      <c r="D7" s="337" t="s">
        <v>111</v>
      </c>
      <c r="E7" s="338"/>
      <c r="F7" s="338"/>
      <c r="G7" s="338"/>
      <c r="H7" s="338"/>
      <c r="I7" s="338"/>
      <c r="J7" s="339"/>
    </row>
    <row r="8" spans="1:15" ht="19" customHeight="1" thickBot="1" x14ac:dyDescent="0.35">
      <c r="B8" s="13"/>
      <c r="C8" s="10"/>
      <c r="D8" s="11"/>
      <c r="E8" s="11"/>
      <c r="F8" s="11"/>
      <c r="G8" s="11"/>
      <c r="H8" s="11"/>
      <c r="I8" s="11"/>
      <c r="J8" s="11"/>
      <c r="K8" s="11"/>
      <c r="L8" s="11"/>
      <c r="M8" s="11"/>
    </row>
    <row r="9" spans="1:15" ht="40.4" customHeight="1" x14ac:dyDescent="0.25">
      <c r="A9" s="351"/>
      <c r="B9" s="351"/>
      <c r="C9" s="351" t="s">
        <v>0</v>
      </c>
      <c r="D9" s="351"/>
      <c r="E9" s="326" t="s">
        <v>42</v>
      </c>
      <c r="F9" s="346" t="s">
        <v>39</v>
      </c>
      <c r="G9" s="346"/>
      <c r="H9" s="346"/>
      <c r="I9" s="325" t="s">
        <v>40</v>
      </c>
      <c r="J9" s="325"/>
      <c r="K9" s="325"/>
      <c r="L9" s="325"/>
      <c r="M9" s="345" t="s">
        <v>2</v>
      </c>
      <c r="O9" s="348" t="s">
        <v>51</v>
      </c>
    </row>
    <row r="10" spans="1:15" ht="27" customHeight="1" x14ac:dyDescent="0.25">
      <c r="A10" s="355" t="s">
        <v>37</v>
      </c>
      <c r="B10" s="355"/>
      <c r="C10" s="343" t="s">
        <v>141</v>
      </c>
      <c r="D10" s="343"/>
      <c r="E10" s="327"/>
      <c r="F10" s="157" t="s">
        <v>189</v>
      </c>
      <c r="G10" s="19" t="s">
        <v>50</v>
      </c>
      <c r="H10" s="93" t="s">
        <v>73</v>
      </c>
      <c r="I10" s="83" t="s">
        <v>3</v>
      </c>
      <c r="J10" s="17" t="s">
        <v>4</v>
      </c>
      <c r="K10" s="17" t="s">
        <v>5</v>
      </c>
      <c r="L10" s="36" t="s">
        <v>6</v>
      </c>
      <c r="M10" s="345"/>
      <c r="O10" s="348"/>
    </row>
    <row r="11" spans="1:15" ht="44.5" customHeight="1" thickBot="1" x14ac:dyDescent="0.3">
      <c r="A11" s="39"/>
      <c r="B11" s="40">
        <v>1</v>
      </c>
      <c r="C11" s="330" t="s">
        <v>112</v>
      </c>
      <c r="D11" s="330"/>
      <c r="E11" s="45"/>
      <c r="F11" s="340"/>
      <c r="G11" s="340"/>
      <c r="H11" s="340"/>
      <c r="I11" s="340"/>
      <c r="J11" s="340"/>
      <c r="K11" s="340"/>
      <c r="L11" s="340"/>
      <c r="M11" s="340"/>
      <c r="O11" s="349"/>
    </row>
    <row r="12" spans="1:15" ht="18" customHeight="1" thickBot="1" x14ac:dyDescent="0.3">
      <c r="A12" s="39"/>
      <c r="B12" s="40">
        <v>2</v>
      </c>
      <c r="C12" s="302" t="s">
        <v>41</v>
      </c>
      <c r="D12" s="302"/>
      <c r="E12" s="34"/>
      <c r="F12" s="341"/>
      <c r="G12" s="341"/>
      <c r="H12" s="341"/>
      <c r="I12" s="341"/>
      <c r="J12" s="341"/>
      <c r="K12" s="341"/>
      <c r="L12" s="341"/>
      <c r="M12" s="341"/>
      <c r="O12" s="349"/>
    </row>
    <row r="13" spans="1:15" ht="32.15" customHeight="1" thickBot="1" x14ac:dyDescent="0.3">
      <c r="A13" s="39"/>
      <c r="B13" s="40">
        <v>3</v>
      </c>
      <c r="C13" s="344" t="s">
        <v>160</v>
      </c>
      <c r="D13" s="344"/>
      <c r="E13" s="34"/>
      <c r="F13" s="342"/>
      <c r="G13" s="342"/>
      <c r="H13" s="342"/>
      <c r="I13" s="342"/>
      <c r="J13" s="342"/>
      <c r="K13" s="342"/>
      <c r="L13" s="342"/>
      <c r="M13" s="342"/>
      <c r="O13" s="349"/>
    </row>
    <row r="14" spans="1:15" s="2" customFormat="1" ht="22" customHeight="1" thickBot="1" x14ac:dyDescent="0.35">
      <c r="A14" s="41"/>
      <c r="B14" s="40"/>
      <c r="C14" s="329" t="s">
        <v>190</v>
      </c>
      <c r="D14" s="329"/>
      <c r="E14" s="34"/>
      <c r="F14" s="50"/>
      <c r="G14" s="51"/>
      <c r="H14" s="102">
        <f>F14+G14</f>
        <v>0</v>
      </c>
      <c r="I14" s="52"/>
      <c r="J14" s="52"/>
      <c r="K14" s="52"/>
      <c r="L14" s="52"/>
      <c r="M14" s="145">
        <f>SUM(H14:L14)</f>
        <v>0</v>
      </c>
      <c r="O14" s="130"/>
    </row>
    <row r="15" spans="1:15" s="15" customFormat="1" ht="22" customHeight="1" thickBot="1" x14ac:dyDescent="0.35">
      <c r="A15" s="42"/>
      <c r="B15" s="43"/>
      <c r="C15" s="329" t="s">
        <v>119</v>
      </c>
      <c r="D15" s="329"/>
      <c r="E15" s="34"/>
      <c r="F15" s="50"/>
      <c r="G15" s="51"/>
      <c r="H15" s="102">
        <f>F15+G15</f>
        <v>0</v>
      </c>
      <c r="I15" s="52"/>
      <c r="J15" s="52"/>
      <c r="K15" s="52"/>
      <c r="L15" s="52"/>
      <c r="M15" s="145">
        <f>SUM(H15:L15)</f>
        <v>0</v>
      </c>
      <c r="O15" s="131"/>
    </row>
    <row r="16" spans="1:15" ht="22" customHeight="1" x14ac:dyDescent="0.25">
      <c r="A16" s="39"/>
      <c r="B16" s="40"/>
      <c r="C16" s="329" t="s">
        <v>120</v>
      </c>
      <c r="D16" s="329"/>
      <c r="E16" s="34"/>
      <c r="F16" s="50"/>
      <c r="G16" s="51"/>
      <c r="H16" s="102">
        <f>F16+G16</f>
        <v>0</v>
      </c>
      <c r="I16" s="52"/>
      <c r="J16" s="52"/>
      <c r="K16" s="52"/>
      <c r="L16" s="52"/>
      <c r="M16" s="145">
        <f>SUM(H16:L16)</f>
        <v>0</v>
      </c>
      <c r="O16" s="132"/>
    </row>
    <row r="17" spans="1:17" s="2" customFormat="1" ht="27" customHeight="1" thickBot="1" x14ac:dyDescent="0.35">
      <c r="A17" s="41"/>
      <c r="B17" s="40">
        <v>4</v>
      </c>
      <c r="C17" s="344" t="s">
        <v>121</v>
      </c>
      <c r="D17" s="344"/>
      <c r="E17" s="46" t="s">
        <v>43</v>
      </c>
      <c r="F17" s="25">
        <f t="shared" ref="F17:L17" si="0">SUM(F14:F16)</f>
        <v>0</v>
      </c>
      <c r="G17" s="29">
        <f>SUM(G14:G16)</f>
        <v>0</v>
      </c>
      <c r="H17" s="98">
        <f t="shared" si="0"/>
        <v>0</v>
      </c>
      <c r="I17" s="30">
        <f t="shared" si="0"/>
        <v>0</v>
      </c>
      <c r="J17" s="30">
        <f t="shared" si="0"/>
        <v>0</v>
      </c>
      <c r="K17" s="30">
        <f t="shared" si="0"/>
        <v>0</v>
      </c>
      <c r="L17" s="30">
        <f t="shared" si="0"/>
        <v>0</v>
      </c>
      <c r="M17" s="144">
        <f>SUM(H17:L17)</f>
        <v>0</v>
      </c>
      <c r="O17" s="130"/>
    </row>
    <row r="18" spans="1:17" ht="22" customHeight="1" thickBot="1" x14ac:dyDescent="0.3">
      <c r="A18" s="39"/>
      <c r="B18" s="40">
        <v>5</v>
      </c>
      <c r="C18" s="344" t="s">
        <v>31</v>
      </c>
      <c r="D18" s="344"/>
      <c r="E18" s="34"/>
      <c r="F18" s="347"/>
      <c r="G18" s="347"/>
      <c r="H18" s="347"/>
      <c r="I18" s="347"/>
      <c r="J18" s="347"/>
      <c r="K18" s="347"/>
      <c r="L18" s="347"/>
      <c r="M18" s="347"/>
      <c r="O18" s="47"/>
    </row>
    <row r="19" spans="1:17" ht="22" customHeight="1" thickBot="1" x14ac:dyDescent="0.3">
      <c r="A19" s="39"/>
      <c r="B19" s="40"/>
      <c r="C19" s="328" t="s">
        <v>32</v>
      </c>
      <c r="D19" s="328"/>
      <c r="E19" s="34"/>
      <c r="F19" s="347"/>
      <c r="G19" s="347"/>
      <c r="H19" s="347"/>
      <c r="I19" s="347"/>
      <c r="J19" s="347"/>
      <c r="K19" s="347"/>
      <c r="L19" s="347"/>
      <c r="M19" s="347"/>
      <c r="O19" s="47"/>
    </row>
    <row r="20" spans="1:17" ht="22" customHeight="1" thickBot="1" x14ac:dyDescent="0.3">
      <c r="A20" s="39"/>
      <c r="B20" s="40"/>
      <c r="C20" s="329" t="s">
        <v>113</v>
      </c>
      <c r="D20" s="329"/>
      <c r="E20" s="34"/>
      <c r="F20" s="50"/>
      <c r="G20" s="51"/>
      <c r="H20" s="96">
        <f>F20+G20</f>
        <v>0</v>
      </c>
      <c r="I20" s="52"/>
      <c r="J20" s="52"/>
      <c r="K20" s="52"/>
      <c r="L20" s="52"/>
      <c r="M20" s="145">
        <f>SUM(H20:L20)</f>
        <v>0</v>
      </c>
      <c r="O20" s="132"/>
    </row>
    <row r="21" spans="1:17" ht="22" customHeight="1" thickBot="1" x14ac:dyDescent="0.3">
      <c r="A21" s="39"/>
      <c r="B21" s="40"/>
      <c r="C21" s="329" t="s">
        <v>161</v>
      </c>
      <c r="D21" s="329"/>
      <c r="E21" s="34"/>
      <c r="F21" s="50"/>
      <c r="G21" s="51"/>
      <c r="H21" s="96">
        <f>F21+G21</f>
        <v>0</v>
      </c>
      <c r="I21" s="52"/>
      <c r="J21" s="52"/>
      <c r="K21" s="52"/>
      <c r="L21" s="52"/>
      <c r="M21" s="145">
        <f>SUM(H21:L21)</f>
        <v>0</v>
      </c>
      <c r="O21" s="132"/>
    </row>
    <row r="22" spans="1:17" ht="22" customHeight="1" thickBot="1" x14ac:dyDescent="0.3">
      <c r="A22" s="39"/>
      <c r="B22" s="40"/>
      <c r="C22" s="329" t="s">
        <v>187</v>
      </c>
      <c r="D22" s="329"/>
      <c r="E22" s="34"/>
      <c r="F22" s="50"/>
      <c r="G22" s="51"/>
      <c r="H22" s="96">
        <f t="shared" ref="H22:H27" si="1">F22+G22</f>
        <v>0</v>
      </c>
      <c r="I22" s="52"/>
      <c r="J22" s="52"/>
      <c r="K22" s="52"/>
      <c r="L22" s="52"/>
      <c r="M22" s="145">
        <f t="shared" ref="M22:M29" si="2">SUM(H22:L22)</f>
        <v>0</v>
      </c>
      <c r="O22" s="132"/>
    </row>
    <row r="23" spans="1:17" ht="22" customHeight="1" thickBot="1" x14ac:dyDescent="0.3">
      <c r="A23" s="39"/>
      <c r="B23" s="40"/>
      <c r="C23" s="356" t="s">
        <v>33</v>
      </c>
      <c r="D23" s="356"/>
      <c r="E23" s="34"/>
      <c r="F23" s="50"/>
      <c r="G23" s="51"/>
      <c r="H23" s="96">
        <f t="shared" si="1"/>
        <v>0</v>
      </c>
      <c r="I23" s="52"/>
      <c r="J23" s="52"/>
      <c r="K23" s="52"/>
      <c r="L23" s="52"/>
      <c r="M23" s="145">
        <f t="shared" si="2"/>
        <v>0</v>
      </c>
      <c r="O23" s="132"/>
      <c r="Q23" t="s">
        <v>19</v>
      </c>
    </row>
    <row r="24" spans="1:17" ht="22" customHeight="1" thickBot="1" x14ac:dyDescent="0.3">
      <c r="A24" s="39"/>
      <c r="B24" s="40"/>
      <c r="C24" s="356" t="s">
        <v>77</v>
      </c>
      <c r="D24" s="356"/>
      <c r="E24" s="34"/>
      <c r="F24" s="50"/>
      <c r="G24" s="51"/>
      <c r="H24" s="96">
        <f t="shared" si="1"/>
        <v>0</v>
      </c>
      <c r="I24" s="52"/>
      <c r="J24" s="52"/>
      <c r="K24" s="52"/>
      <c r="L24" s="52"/>
      <c r="M24" s="145">
        <f t="shared" si="2"/>
        <v>0</v>
      </c>
      <c r="O24" s="132"/>
    </row>
    <row r="25" spans="1:17" ht="22" customHeight="1" thickBot="1" x14ac:dyDescent="0.3">
      <c r="A25" s="39"/>
      <c r="B25" s="40"/>
      <c r="C25" s="356" t="s">
        <v>122</v>
      </c>
      <c r="D25" s="356"/>
      <c r="E25" s="34"/>
      <c r="F25" s="50"/>
      <c r="G25" s="51"/>
      <c r="H25" s="96">
        <f t="shared" si="1"/>
        <v>0</v>
      </c>
      <c r="I25" s="52"/>
      <c r="J25" s="52"/>
      <c r="K25" s="52"/>
      <c r="L25" s="52"/>
      <c r="M25" s="145">
        <f t="shared" si="2"/>
        <v>0</v>
      </c>
      <c r="O25" s="132"/>
    </row>
    <row r="26" spans="1:17" ht="22" customHeight="1" thickBot="1" x14ac:dyDescent="0.3">
      <c r="A26" s="39"/>
      <c r="B26" s="40"/>
      <c r="C26" s="356" t="s">
        <v>35</v>
      </c>
      <c r="D26" s="356"/>
      <c r="E26" s="34"/>
      <c r="F26" s="50"/>
      <c r="G26" s="51"/>
      <c r="H26" s="96">
        <f t="shared" si="1"/>
        <v>0</v>
      </c>
      <c r="I26" s="52"/>
      <c r="J26" s="52"/>
      <c r="K26" s="52"/>
      <c r="L26" s="52"/>
      <c r="M26" s="145">
        <f t="shared" si="2"/>
        <v>0</v>
      </c>
      <c r="O26" s="132"/>
    </row>
    <row r="27" spans="1:17" ht="22" customHeight="1" thickBot="1" x14ac:dyDescent="0.3">
      <c r="A27" s="39"/>
      <c r="B27" s="40"/>
      <c r="C27" s="356" t="s">
        <v>36</v>
      </c>
      <c r="D27" s="356"/>
      <c r="E27" s="34"/>
      <c r="F27" s="50"/>
      <c r="G27" s="51"/>
      <c r="H27" s="96">
        <f t="shared" si="1"/>
        <v>0</v>
      </c>
      <c r="I27" s="52"/>
      <c r="J27" s="52"/>
      <c r="K27" s="52"/>
      <c r="L27" s="52"/>
      <c r="M27" s="145">
        <f t="shared" si="2"/>
        <v>0</v>
      </c>
      <c r="O27" s="132"/>
    </row>
    <row r="28" spans="1:17" ht="23.15" customHeight="1" thickBot="1" x14ac:dyDescent="0.3">
      <c r="A28" s="39"/>
      <c r="B28" s="40">
        <v>6</v>
      </c>
      <c r="C28" s="344" t="s">
        <v>38</v>
      </c>
      <c r="D28" s="344"/>
      <c r="E28" s="34"/>
      <c r="F28" s="25">
        <f t="shared" ref="F28:L28" si="3">SUM(F20:F27)</f>
        <v>0</v>
      </c>
      <c r="G28" s="29">
        <f t="shared" si="3"/>
        <v>0</v>
      </c>
      <c r="H28" s="94">
        <f t="shared" si="3"/>
        <v>0</v>
      </c>
      <c r="I28" s="30">
        <f t="shared" si="3"/>
        <v>0</v>
      </c>
      <c r="J28" s="30">
        <f t="shared" si="3"/>
        <v>0</v>
      </c>
      <c r="K28" s="30">
        <f t="shared" si="3"/>
        <v>0</v>
      </c>
      <c r="L28" s="30">
        <f t="shared" si="3"/>
        <v>0</v>
      </c>
      <c r="M28" s="144">
        <f t="shared" si="2"/>
        <v>0</v>
      </c>
      <c r="O28" s="132"/>
    </row>
    <row r="29" spans="1:17" ht="23.15" customHeight="1" x14ac:dyDescent="0.25">
      <c r="A29" s="39"/>
      <c r="B29" s="40">
        <v>7</v>
      </c>
      <c r="C29" s="302" t="s">
        <v>47</v>
      </c>
      <c r="D29" s="302"/>
      <c r="E29" s="34"/>
      <c r="F29" s="31">
        <f>F17+F28</f>
        <v>0</v>
      </c>
      <c r="G29" s="32">
        <f>G17+G28</f>
        <v>0</v>
      </c>
      <c r="H29" s="95">
        <f>F29+G29</f>
        <v>0</v>
      </c>
      <c r="I29" s="27">
        <f>I17+I28</f>
        <v>0</v>
      </c>
      <c r="J29" s="27">
        <f>J17+J28</f>
        <v>0</v>
      </c>
      <c r="K29" s="27">
        <f>K17+K28</f>
        <v>0</v>
      </c>
      <c r="L29" s="27">
        <f>L17+L28</f>
        <v>0</v>
      </c>
      <c r="M29" s="144">
        <f t="shared" si="2"/>
        <v>0</v>
      </c>
      <c r="O29" s="132"/>
    </row>
    <row r="30" spans="1:17" ht="37.5" customHeight="1" x14ac:dyDescent="0.25">
      <c r="A30" s="39"/>
      <c r="B30" s="40"/>
      <c r="C30" s="363" t="s">
        <v>123</v>
      </c>
      <c r="D30" s="363"/>
      <c r="E30" s="361" t="s">
        <v>44</v>
      </c>
      <c r="F30" s="38" t="s">
        <v>52</v>
      </c>
      <c r="G30" s="68">
        <v>0</v>
      </c>
      <c r="H30" s="91"/>
      <c r="I30" s="359"/>
      <c r="J30" s="359"/>
      <c r="K30" s="359"/>
      <c r="L30" s="359"/>
      <c r="M30" s="360"/>
      <c r="O30" s="133"/>
    </row>
    <row r="31" spans="1:17" ht="23.15" customHeight="1" thickBot="1" x14ac:dyDescent="0.3">
      <c r="A31" s="39"/>
      <c r="B31" s="40">
        <v>8</v>
      </c>
      <c r="C31" s="354" t="s">
        <v>53</v>
      </c>
      <c r="D31" s="354"/>
      <c r="E31" s="362"/>
      <c r="F31" s="24">
        <f>$G$30/(1-$G$30)*F29</f>
        <v>0</v>
      </c>
      <c r="G31" s="70">
        <f>$G$30/(1-$G$30)*G29</f>
        <v>0</v>
      </c>
      <c r="H31" s="96">
        <f>F31+G31</f>
        <v>0</v>
      </c>
      <c r="I31" s="69">
        <f>$G$30/(1-$G$30)*I29</f>
        <v>0</v>
      </c>
      <c r="J31" s="69">
        <f>$G$30/(1-$G$30)*J29</f>
        <v>0</v>
      </c>
      <c r="K31" s="69">
        <f>$G$30/(1-$G$30)*K29</f>
        <v>0</v>
      </c>
      <c r="L31" s="69">
        <f>$G$30/(1-$G$30)*L29</f>
        <v>0</v>
      </c>
      <c r="M31" s="145">
        <f>SUM(H31:L31)</f>
        <v>0</v>
      </c>
      <c r="O31" s="132"/>
    </row>
    <row r="32" spans="1:17" ht="26.15" customHeight="1" x14ac:dyDescent="0.25">
      <c r="A32" s="39"/>
      <c r="B32" s="40">
        <v>9</v>
      </c>
      <c r="C32" s="321" t="s">
        <v>48</v>
      </c>
      <c r="D32" s="321"/>
      <c r="E32" s="34"/>
      <c r="F32" s="28">
        <f>F29+F31</f>
        <v>0</v>
      </c>
      <c r="G32" s="26">
        <f>G29+G31</f>
        <v>0</v>
      </c>
      <c r="H32" s="97">
        <f>F32+G32</f>
        <v>0</v>
      </c>
      <c r="I32" s="27">
        <f>I29+I31</f>
        <v>0</v>
      </c>
      <c r="J32" s="27">
        <f>J29+J31</f>
        <v>0</v>
      </c>
      <c r="K32" s="27">
        <f>K29+K31</f>
        <v>0</v>
      </c>
      <c r="L32" s="27">
        <f>L29+L31</f>
        <v>0</v>
      </c>
      <c r="M32" s="144">
        <f>SUM(H32:L32)</f>
        <v>0</v>
      </c>
      <c r="O32" s="132"/>
    </row>
    <row r="33" spans="1:15" ht="21.65" customHeight="1" thickBot="1" x14ac:dyDescent="0.3">
      <c r="A33" s="39"/>
      <c r="B33" s="301"/>
      <c r="C33" s="301"/>
      <c r="D33" s="301"/>
      <c r="E33" s="301"/>
      <c r="F33" s="301"/>
      <c r="G33" s="301"/>
      <c r="H33" s="301"/>
      <c r="I33" s="301"/>
      <c r="J33" s="301"/>
      <c r="K33" s="301"/>
      <c r="L33" s="301"/>
      <c r="M33" s="301"/>
      <c r="O33" s="134"/>
    </row>
    <row r="34" spans="1:15" ht="44.15" customHeight="1" thickBot="1" x14ac:dyDescent="0.3">
      <c r="A34" s="39"/>
      <c r="B34" s="40">
        <v>10</v>
      </c>
      <c r="C34" s="368" t="s">
        <v>114</v>
      </c>
      <c r="D34" s="368"/>
      <c r="E34" s="34"/>
      <c r="F34" s="357"/>
      <c r="G34" s="357"/>
      <c r="H34" s="357"/>
      <c r="I34" s="357"/>
      <c r="J34" s="357"/>
      <c r="K34" s="357"/>
      <c r="L34" s="357"/>
      <c r="M34" s="357"/>
      <c r="O34" s="350"/>
    </row>
    <row r="35" spans="1:15" ht="22" customHeight="1" x14ac:dyDescent="0.25">
      <c r="A35" s="39"/>
      <c r="B35" s="40">
        <v>11</v>
      </c>
      <c r="C35" s="320" t="s">
        <v>115</v>
      </c>
      <c r="D35" s="320"/>
      <c r="E35" s="34"/>
      <c r="F35" s="358"/>
      <c r="G35" s="358"/>
      <c r="H35" s="358"/>
      <c r="I35" s="358"/>
      <c r="J35" s="358"/>
      <c r="K35" s="358"/>
      <c r="L35" s="358"/>
      <c r="M35" s="358"/>
      <c r="O35" s="350"/>
    </row>
    <row r="36" spans="1:15" ht="22" customHeight="1" thickBot="1" x14ac:dyDescent="0.3">
      <c r="A36" s="39"/>
      <c r="B36" s="40"/>
      <c r="C36" s="322" t="s">
        <v>167</v>
      </c>
      <c r="D36" s="323"/>
      <c r="E36" s="35" t="s">
        <v>45</v>
      </c>
      <c r="F36" s="50"/>
      <c r="G36" s="51"/>
      <c r="H36" s="96">
        <f>F36+G36</f>
        <v>0</v>
      </c>
      <c r="I36" s="52"/>
      <c r="J36" s="52"/>
      <c r="K36" s="52"/>
      <c r="L36" s="52"/>
      <c r="M36" s="145">
        <f>SUM(H36:L36)</f>
        <v>0</v>
      </c>
      <c r="O36" s="132"/>
    </row>
    <row r="37" spans="1:15" ht="22" customHeight="1" thickBot="1" x14ac:dyDescent="0.3">
      <c r="A37" s="39"/>
      <c r="B37" s="40"/>
      <c r="C37" s="369" t="s">
        <v>165</v>
      </c>
      <c r="D37" s="370"/>
      <c r="E37" s="9"/>
      <c r="F37" s="50"/>
      <c r="G37" s="51"/>
      <c r="H37" s="96">
        <f>F37+G37</f>
        <v>0</v>
      </c>
      <c r="I37" s="52"/>
      <c r="J37" s="52"/>
      <c r="K37" s="52"/>
      <c r="L37" s="52"/>
      <c r="M37" s="145">
        <f>SUM(H37:L37)</f>
        <v>0</v>
      </c>
      <c r="O37" s="132"/>
    </row>
    <row r="38" spans="1:15" ht="22" customHeight="1" x14ac:dyDescent="0.25">
      <c r="A38" s="39"/>
      <c r="B38" s="40">
        <v>12</v>
      </c>
      <c r="C38" s="315" t="s">
        <v>116</v>
      </c>
      <c r="D38" s="316"/>
      <c r="E38" s="9"/>
      <c r="F38" s="25">
        <f>SUM(F36:F37)</f>
        <v>0</v>
      </c>
      <c r="G38" s="26">
        <f>SUM(G36:G37)</f>
        <v>0</v>
      </c>
      <c r="H38" s="105">
        <f>F38+G38</f>
        <v>0</v>
      </c>
      <c r="I38" s="27">
        <f>SUM(I36:I37)</f>
        <v>0</v>
      </c>
      <c r="J38" s="27">
        <f>SUM(J36:J37)</f>
        <v>0</v>
      </c>
      <c r="K38" s="27">
        <f>SUM(K36:K37)</f>
        <v>0</v>
      </c>
      <c r="L38" s="27">
        <f>SUM(L36:L37)</f>
        <v>0</v>
      </c>
      <c r="M38" s="144">
        <f>SUM(H38:L38)</f>
        <v>0</v>
      </c>
      <c r="O38" s="132"/>
    </row>
    <row r="39" spans="1:15" ht="36.65" customHeight="1" x14ac:dyDescent="0.25">
      <c r="A39" s="39"/>
      <c r="B39" s="40"/>
      <c r="C39" s="317" t="s">
        <v>124</v>
      </c>
      <c r="D39" s="317"/>
      <c r="E39" s="18" t="s">
        <v>46</v>
      </c>
      <c r="F39" s="72" t="s">
        <v>55</v>
      </c>
      <c r="G39" s="73">
        <v>0</v>
      </c>
      <c r="H39" s="303"/>
      <c r="I39" s="304"/>
      <c r="J39" s="304"/>
      <c r="K39" s="304"/>
      <c r="L39" s="304"/>
      <c r="M39" s="305"/>
      <c r="O39" s="135"/>
    </row>
    <row r="40" spans="1:15" ht="25" customHeight="1" thickBot="1" x14ac:dyDescent="0.3">
      <c r="A40" s="39"/>
      <c r="B40" s="40">
        <v>13</v>
      </c>
      <c r="C40" s="300" t="s">
        <v>54</v>
      </c>
      <c r="D40" s="300"/>
      <c r="E40" s="71"/>
      <c r="F40" s="24">
        <f>$G$39/(1-$G$39)*F38</f>
        <v>0</v>
      </c>
      <c r="G40" s="70">
        <f>$G$39/(1-$G$39)*G38</f>
        <v>0</v>
      </c>
      <c r="H40" s="96">
        <f>F40+G40</f>
        <v>0</v>
      </c>
      <c r="I40" s="75">
        <f>$G$39/(1-$G$39)*I38</f>
        <v>0</v>
      </c>
      <c r="J40" s="75">
        <f>$G$39/(1-$G$39)*J38</f>
        <v>0</v>
      </c>
      <c r="K40" s="75">
        <f>$G$39/(1-$G$39)*K38</f>
        <v>0</v>
      </c>
      <c r="L40" s="75">
        <f>$G$39/(1-$G$39)*L38</f>
        <v>0</v>
      </c>
      <c r="M40" s="144">
        <f>SUM(H40:L40)</f>
        <v>0</v>
      </c>
      <c r="O40" s="132"/>
    </row>
    <row r="41" spans="1:15" ht="32.15" customHeight="1" x14ac:dyDescent="0.25">
      <c r="A41" s="39"/>
      <c r="B41" s="40">
        <v>14</v>
      </c>
      <c r="C41" s="318" t="s">
        <v>117</v>
      </c>
      <c r="D41" s="319"/>
      <c r="E41" s="9"/>
      <c r="F41" s="74">
        <f>F38+F40</f>
        <v>0</v>
      </c>
      <c r="G41" s="26">
        <f>G38+G40</f>
        <v>0</v>
      </c>
      <c r="H41" s="105">
        <f>F41+G41</f>
        <v>0</v>
      </c>
      <c r="I41" s="27">
        <f>I38+I40</f>
        <v>0</v>
      </c>
      <c r="J41" s="27">
        <f>J38+J40</f>
        <v>0</v>
      </c>
      <c r="K41" s="27">
        <f>K38+K40</f>
        <v>0</v>
      </c>
      <c r="L41" s="27">
        <f>L38+L40</f>
        <v>0</v>
      </c>
      <c r="M41" s="144">
        <f>SUM(H41:L41)</f>
        <v>0</v>
      </c>
      <c r="O41" s="132"/>
    </row>
    <row r="42" spans="1:15" ht="21.65" customHeight="1" thickBot="1" x14ac:dyDescent="0.3">
      <c r="A42" s="39"/>
      <c r="B42" s="301"/>
      <c r="C42" s="301"/>
      <c r="D42" s="301"/>
      <c r="E42" s="301"/>
      <c r="F42" s="301"/>
      <c r="G42" s="301"/>
      <c r="H42" s="301"/>
      <c r="I42" s="301"/>
      <c r="J42" s="301"/>
      <c r="K42" s="301"/>
      <c r="L42" s="301"/>
      <c r="M42" s="301"/>
      <c r="O42" s="134"/>
    </row>
    <row r="43" spans="1:15" s="22" customFormat="1" ht="44.15" customHeight="1" x14ac:dyDescent="0.3">
      <c r="A43" s="44"/>
      <c r="B43" s="40">
        <v>15</v>
      </c>
      <c r="C43" s="352" t="s">
        <v>166</v>
      </c>
      <c r="D43" s="353"/>
      <c r="E43" s="21"/>
      <c r="F43" s="146">
        <f t="shared" ref="F43:L43" si="4">F41+F32</f>
        <v>0</v>
      </c>
      <c r="G43" s="156">
        <f t="shared" si="4"/>
        <v>0</v>
      </c>
      <c r="H43" s="148">
        <f t="shared" si="4"/>
        <v>0</v>
      </c>
      <c r="I43" s="147">
        <f t="shared" si="4"/>
        <v>0</v>
      </c>
      <c r="J43" s="147">
        <f t="shared" si="4"/>
        <v>0</v>
      </c>
      <c r="K43" s="147">
        <f t="shared" si="4"/>
        <v>0</v>
      </c>
      <c r="L43" s="147">
        <f t="shared" si="4"/>
        <v>0</v>
      </c>
      <c r="M43" s="144">
        <f>SUM(H43:L43)</f>
        <v>0</v>
      </c>
      <c r="O43" s="132"/>
    </row>
    <row r="44" spans="1:15" ht="32.5" customHeight="1" thickBot="1" x14ac:dyDescent="0.3">
      <c r="A44" s="39"/>
      <c r="B44" s="301"/>
      <c r="C44" s="301"/>
      <c r="D44" s="301"/>
      <c r="E44" s="301"/>
      <c r="F44" s="301"/>
      <c r="G44" s="301"/>
      <c r="H44" s="301"/>
      <c r="I44" s="301"/>
      <c r="J44" s="301"/>
      <c r="K44" s="301"/>
      <c r="L44" s="301"/>
      <c r="M44" s="301"/>
      <c r="O44" s="134"/>
    </row>
    <row r="45" spans="1:15" ht="29.5" customHeight="1" x14ac:dyDescent="0.25">
      <c r="A45" s="39"/>
      <c r="B45" s="40"/>
      <c r="C45" s="306" t="s">
        <v>101</v>
      </c>
      <c r="D45" s="307"/>
      <c r="E45" s="307"/>
      <c r="F45" s="307"/>
      <c r="G45" s="308"/>
      <c r="H45" s="92" t="s">
        <v>1</v>
      </c>
      <c r="I45" s="33" t="s">
        <v>3</v>
      </c>
      <c r="J45" s="33" t="s">
        <v>4</v>
      </c>
      <c r="K45" s="33" t="s">
        <v>5</v>
      </c>
      <c r="L45" s="33" t="s">
        <v>6</v>
      </c>
      <c r="M45" s="48" t="s">
        <v>2</v>
      </c>
    </row>
    <row r="46" spans="1:15" x14ac:dyDescent="0.25">
      <c r="A46" s="39"/>
      <c r="B46" s="40"/>
      <c r="C46" s="309" t="s">
        <v>14</v>
      </c>
      <c r="D46" s="310"/>
      <c r="E46" s="310"/>
      <c r="F46" s="310"/>
      <c r="G46" s="311"/>
      <c r="H46" s="103"/>
      <c r="I46" s="53"/>
      <c r="J46" s="53"/>
      <c r="K46" s="53"/>
      <c r="L46" s="53"/>
      <c r="M46" s="54">
        <f t="shared" ref="M46:M54" si="5">SUM(F46:L46)</f>
        <v>0</v>
      </c>
    </row>
    <row r="47" spans="1:15" x14ac:dyDescent="0.25">
      <c r="A47" s="39"/>
      <c r="B47" s="40"/>
      <c r="C47" s="312" t="s">
        <v>13</v>
      </c>
      <c r="D47" s="313"/>
      <c r="E47" s="313"/>
      <c r="F47" s="313"/>
      <c r="G47" s="314"/>
      <c r="H47" s="104"/>
      <c r="I47" s="55"/>
      <c r="J47" s="55"/>
      <c r="K47" s="55"/>
      <c r="L47" s="55"/>
      <c r="M47" s="56">
        <f t="shared" si="5"/>
        <v>0</v>
      </c>
    </row>
    <row r="48" spans="1:15" x14ac:dyDescent="0.25">
      <c r="A48" s="39"/>
      <c r="B48" s="40"/>
      <c r="C48" s="309" t="s">
        <v>10</v>
      </c>
      <c r="D48" s="310"/>
      <c r="E48" s="310"/>
      <c r="F48" s="310"/>
      <c r="G48" s="311"/>
      <c r="H48" s="103"/>
      <c r="I48" s="53"/>
      <c r="J48" s="53"/>
      <c r="K48" s="53"/>
      <c r="L48" s="53"/>
      <c r="M48" s="54">
        <f t="shared" si="5"/>
        <v>0</v>
      </c>
    </row>
    <row r="49" spans="1:14" x14ac:dyDescent="0.25">
      <c r="A49" s="39"/>
      <c r="B49" s="40"/>
      <c r="C49" s="312" t="s">
        <v>11</v>
      </c>
      <c r="D49" s="313"/>
      <c r="E49" s="313"/>
      <c r="F49" s="313"/>
      <c r="G49" s="314"/>
      <c r="H49" s="104"/>
      <c r="I49" s="55"/>
      <c r="J49" s="55"/>
      <c r="K49" s="55"/>
      <c r="L49" s="55"/>
      <c r="M49" s="56">
        <f t="shared" si="5"/>
        <v>0</v>
      </c>
    </row>
    <row r="50" spans="1:14" x14ac:dyDescent="0.25">
      <c r="A50" s="39"/>
      <c r="B50" s="40"/>
      <c r="C50" s="309" t="s">
        <v>12</v>
      </c>
      <c r="D50" s="310"/>
      <c r="E50" s="310"/>
      <c r="F50" s="310"/>
      <c r="G50" s="311"/>
      <c r="H50" s="103"/>
      <c r="I50" s="53"/>
      <c r="J50" s="53"/>
      <c r="K50" s="53"/>
      <c r="L50" s="53"/>
      <c r="M50" s="54">
        <f t="shared" si="5"/>
        <v>0</v>
      </c>
    </row>
    <row r="51" spans="1:14" x14ac:dyDescent="0.25">
      <c r="A51" s="39"/>
      <c r="B51" s="40"/>
      <c r="C51" s="312" t="s">
        <v>18</v>
      </c>
      <c r="D51" s="313"/>
      <c r="E51" s="313"/>
      <c r="F51" s="313"/>
      <c r="G51" s="314"/>
      <c r="H51" s="104"/>
      <c r="I51" s="55"/>
      <c r="J51" s="55"/>
      <c r="K51" s="55"/>
      <c r="L51" s="55"/>
      <c r="M51" s="56">
        <f t="shared" si="5"/>
        <v>0</v>
      </c>
    </row>
    <row r="52" spans="1:14" x14ac:dyDescent="0.25">
      <c r="A52" s="39"/>
      <c r="B52" s="40"/>
      <c r="C52" s="309" t="s">
        <v>25</v>
      </c>
      <c r="D52" s="310"/>
      <c r="E52" s="310"/>
      <c r="F52" s="310"/>
      <c r="G52" s="311"/>
      <c r="H52" s="103"/>
      <c r="I52" s="53"/>
      <c r="J52" s="53"/>
      <c r="K52" s="53"/>
      <c r="L52" s="53"/>
      <c r="M52" s="54">
        <f t="shared" si="5"/>
        <v>0</v>
      </c>
    </row>
    <row r="53" spans="1:14" x14ac:dyDescent="0.25">
      <c r="A53" s="39"/>
      <c r="B53" s="40"/>
      <c r="C53" s="312" t="s">
        <v>109</v>
      </c>
      <c r="D53" s="313"/>
      <c r="E53" s="313"/>
      <c r="F53" s="313"/>
      <c r="G53" s="314"/>
      <c r="H53" s="104"/>
      <c r="I53" s="55"/>
      <c r="J53" s="55"/>
      <c r="K53" s="55"/>
      <c r="L53" s="55"/>
      <c r="M53" s="56">
        <f t="shared" si="5"/>
        <v>0</v>
      </c>
    </row>
    <row r="54" spans="1:14" x14ac:dyDescent="0.25">
      <c r="A54" s="39"/>
      <c r="B54" s="40"/>
      <c r="C54" s="309" t="s">
        <v>15</v>
      </c>
      <c r="D54" s="310"/>
      <c r="E54" s="310"/>
      <c r="F54" s="310"/>
      <c r="G54" s="311"/>
      <c r="H54" s="103"/>
      <c r="I54" s="53"/>
      <c r="J54" s="53"/>
      <c r="K54" s="53"/>
      <c r="L54" s="53"/>
      <c r="M54" s="54">
        <f t="shared" si="5"/>
        <v>0</v>
      </c>
    </row>
    <row r="55" spans="1:14" ht="26.5" customHeight="1" x14ac:dyDescent="0.25">
      <c r="A55" s="39"/>
      <c r="B55" s="40">
        <v>18</v>
      </c>
      <c r="C55" s="365" t="s">
        <v>9</v>
      </c>
      <c r="D55" s="366"/>
      <c r="E55" s="366"/>
      <c r="F55" s="366"/>
      <c r="G55" s="367"/>
      <c r="H55" s="5">
        <f t="shared" ref="H55:M55" si="6">SUM(H46:H54)</f>
        <v>0</v>
      </c>
      <c r="I55" s="5">
        <f t="shared" si="6"/>
        <v>0</v>
      </c>
      <c r="J55" s="5">
        <f t="shared" si="6"/>
        <v>0</v>
      </c>
      <c r="K55" s="5">
        <f t="shared" si="6"/>
        <v>0</v>
      </c>
      <c r="L55" s="5">
        <f t="shared" si="6"/>
        <v>0</v>
      </c>
      <c r="M55" s="5">
        <f t="shared" si="6"/>
        <v>0</v>
      </c>
    </row>
    <row r="56" spans="1:14" ht="33" customHeight="1" x14ac:dyDescent="0.25">
      <c r="A56" s="39"/>
      <c r="B56" s="301"/>
      <c r="C56" s="301"/>
      <c r="D56" s="301"/>
      <c r="E56" s="301"/>
      <c r="F56" s="301"/>
      <c r="G56" s="301"/>
      <c r="H56" s="301"/>
      <c r="I56" s="301"/>
      <c r="J56" s="301"/>
      <c r="K56" s="301"/>
      <c r="L56" s="301"/>
      <c r="M56" s="301"/>
    </row>
    <row r="58" spans="1:14" x14ac:dyDescent="0.25">
      <c r="F58" s="8"/>
    </row>
    <row r="60" spans="1:14" x14ac:dyDescent="0.25">
      <c r="C60" s="90" t="s">
        <v>21</v>
      </c>
    </row>
    <row r="61" spans="1:14" ht="13" x14ac:dyDescent="0.25">
      <c r="C61" s="299" t="s">
        <v>23</v>
      </c>
      <c r="D61" s="299"/>
      <c r="E61" s="299"/>
      <c r="F61" s="299"/>
      <c r="G61" s="299"/>
      <c r="H61" s="299"/>
      <c r="I61" s="299"/>
      <c r="J61" s="299"/>
      <c r="K61" s="299"/>
      <c r="L61" s="299"/>
      <c r="M61" s="299"/>
      <c r="N61" s="299"/>
    </row>
    <row r="62" spans="1:14" ht="15.65" customHeight="1" x14ac:dyDescent="0.25">
      <c r="C62" s="299" t="s">
        <v>177</v>
      </c>
      <c r="D62" s="299"/>
      <c r="E62" s="299"/>
      <c r="F62" s="299"/>
      <c r="G62" s="299"/>
      <c r="H62" s="299"/>
      <c r="I62" s="299"/>
      <c r="J62" s="299"/>
      <c r="K62" s="299"/>
      <c r="L62" s="299"/>
      <c r="M62" s="299"/>
      <c r="N62" s="299"/>
    </row>
    <row r="64" spans="1:14" x14ac:dyDescent="0.25">
      <c r="C64" s="7" t="s">
        <v>20</v>
      </c>
    </row>
    <row r="65" spans="3:13" hidden="1" x14ac:dyDescent="0.25"/>
    <row r="66" spans="3:13" hidden="1" x14ac:dyDescent="0.25"/>
    <row r="67" spans="3:13" hidden="1" x14ac:dyDescent="0.25">
      <c r="C67" s="77" t="s">
        <v>59</v>
      </c>
      <c r="D67" s="77" t="s">
        <v>59</v>
      </c>
      <c r="E67" s="77"/>
      <c r="F67" s="77"/>
      <c r="G67" s="77"/>
      <c r="H67" s="150">
        <v>1</v>
      </c>
      <c r="I67" s="150">
        <v>2</v>
      </c>
      <c r="J67" s="150">
        <v>3</v>
      </c>
      <c r="K67" s="150">
        <v>4</v>
      </c>
      <c r="L67" s="150">
        <v>5</v>
      </c>
      <c r="M67" s="150" t="s">
        <v>173</v>
      </c>
    </row>
    <row r="68" spans="3:13" hidden="1" x14ac:dyDescent="0.25">
      <c r="C68" s="3" t="s">
        <v>178</v>
      </c>
      <c r="D68" s="3" t="s">
        <v>176</v>
      </c>
      <c r="E68" s="3"/>
      <c r="F68" s="77"/>
      <c r="G68" s="77"/>
      <c r="H68" s="3" t="e">
        <f t="shared" ref="H68:M68" si="7">H17/H41</f>
        <v>#DIV/0!</v>
      </c>
      <c r="I68" s="3" t="e">
        <f t="shared" si="7"/>
        <v>#DIV/0!</v>
      </c>
      <c r="J68" s="3" t="e">
        <f t="shared" si="7"/>
        <v>#DIV/0!</v>
      </c>
      <c r="K68" s="3" t="e">
        <f t="shared" si="7"/>
        <v>#DIV/0!</v>
      </c>
      <c r="L68" s="3" t="e">
        <f t="shared" si="7"/>
        <v>#DIV/0!</v>
      </c>
      <c r="M68" s="3" t="e">
        <f t="shared" si="7"/>
        <v>#DIV/0!</v>
      </c>
    </row>
    <row r="69" spans="3:13" hidden="1" x14ac:dyDescent="0.25">
      <c r="C69" s="295" t="s">
        <v>60</v>
      </c>
      <c r="D69" s="296"/>
      <c r="E69" s="3"/>
      <c r="F69" s="77"/>
      <c r="G69" s="77"/>
      <c r="H69" s="3">
        <f t="shared" ref="H69:M69" si="8">IF(H41=0,0,IF(H68&gt;0.2,"NOK","OK"))</f>
        <v>0</v>
      </c>
      <c r="I69" s="3">
        <f t="shared" si="8"/>
        <v>0</v>
      </c>
      <c r="J69" s="3">
        <f t="shared" si="8"/>
        <v>0</v>
      </c>
      <c r="K69" s="3">
        <f t="shared" si="8"/>
        <v>0</v>
      </c>
      <c r="L69" s="3">
        <f t="shared" si="8"/>
        <v>0</v>
      </c>
      <c r="M69" s="3">
        <f t="shared" si="8"/>
        <v>0</v>
      </c>
    </row>
    <row r="70" spans="3:13" hidden="1" x14ac:dyDescent="0.25">
      <c r="C70" s="3" t="s">
        <v>174</v>
      </c>
      <c r="D70" s="3" t="s">
        <v>175</v>
      </c>
      <c r="E70" s="3"/>
      <c r="F70" s="77"/>
      <c r="G70" s="77"/>
      <c r="H70" s="3" t="e">
        <f t="shared" ref="H70:M70" si="9">H36/H38</f>
        <v>#DIV/0!</v>
      </c>
      <c r="I70" s="3" t="e">
        <f t="shared" si="9"/>
        <v>#DIV/0!</v>
      </c>
      <c r="J70" s="3" t="e">
        <f t="shared" si="9"/>
        <v>#DIV/0!</v>
      </c>
      <c r="K70" s="3" t="e">
        <f t="shared" si="9"/>
        <v>#DIV/0!</v>
      </c>
      <c r="L70" s="3" t="e">
        <f t="shared" si="9"/>
        <v>#DIV/0!</v>
      </c>
      <c r="M70" s="3" t="e">
        <f t="shared" si="9"/>
        <v>#DIV/0!</v>
      </c>
    </row>
    <row r="71" spans="3:13" hidden="1" x14ac:dyDescent="0.25">
      <c r="C71" s="295" t="s">
        <v>60</v>
      </c>
      <c r="D71" s="296"/>
      <c r="E71" s="3"/>
      <c r="F71" s="77"/>
      <c r="G71" s="77"/>
      <c r="H71" s="3">
        <f t="shared" ref="H71:M71" si="10">IF(H38=0,0,IF(H70&lt;0.3,"NOK","OK"))</f>
        <v>0</v>
      </c>
      <c r="I71" s="3">
        <f t="shared" si="10"/>
        <v>0</v>
      </c>
      <c r="J71" s="3">
        <f t="shared" si="10"/>
        <v>0</v>
      </c>
      <c r="K71" s="3">
        <f t="shared" si="10"/>
        <v>0</v>
      </c>
      <c r="L71" s="3">
        <f t="shared" si="10"/>
        <v>0</v>
      </c>
      <c r="M71" s="3">
        <f t="shared" si="10"/>
        <v>0</v>
      </c>
    </row>
    <row r="72" spans="3:13" hidden="1" x14ac:dyDescent="0.25">
      <c r="C72" s="297" t="s">
        <v>179</v>
      </c>
      <c r="D72" s="298" t="s">
        <v>180</v>
      </c>
      <c r="F72" s="3" t="s">
        <v>181</v>
      </c>
      <c r="G72" s="3" t="s">
        <v>182</v>
      </c>
      <c r="H72" s="3" t="s">
        <v>183</v>
      </c>
      <c r="I72" s="3" t="s">
        <v>184</v>
      </c>
    </row>
    <row r="73" spans="3:13" hidden="1" x14ac:dyDescent="0.25">
      <c r="C73" s="297"/>
      <c r="D73" s="298"/>
      <c r="F73" s="3" t="str">
        <f>IF(M17=0,"NOK","OK")</f>
        <v>NOK</v>
      </c>
      <c r="G73" s="3" t="str">
        <f>IF(M20=0,"NOK","OK")</f>
        <v>NOK</v>
      </c>
      <c r="H73" s="3" t="str">
        <f>IF(M21=0,"NOK","OK")</f>
        <v>NOK</v>
      </c>
      <c r="I73" s="3" t="str">
        <f>IF(M22=0,"NOK","OK")</f>
        <v>NOK</v>
      </c>
    </row>
    <row r="74" spans="3:13" hidden="1" x14ac:dyDescent="0.25">
      <c r="C74" s="295" t="s">
        <v>60</v>
      </c>
      <c r="D74" s="296"/>
      <c r="F74" s="3">
        <f>IF(M17=0,1,"OK")</f>
        <v>1</v>
      </c>
      <c r="G74" s="3">
        <f>IF(M20=0,1,"OK")</f>
        <v>1</v>
      </c>
      <c r="H74" s="3">
        <f>IF(M21=0,1,"OK")</f>
        <v>1</v>
      </c>
      <c r="I74" s="3">
        <f>IF(M22=0,1,"OK")</f>
        <v>1</v>
      </c>
      <c r="J74" s="152" t="s">
        <v>185</v>
      </c>
      <c r="K74" s="151">
        <f>SUM(F74:I74)</f>
        <v>4</v>
      </c>
    </row>
    <row r="75" spans="3:13" hidden="1" x14ac:dyDescent="0.25">
      <c r="F75" s="364" t="str">
        <f>IF(K74=4,"Empty",IF(F73="OK",IF(G73="OK",IF(H73="OK",IF(I73="OK","OK","NOK"),"NOK"),"NOK"),"NOK"))</f>
        <v>Empty</v>
      </c>
      <c r="G75" s="364"/>
      <c r="H75" s="364"/>
      <c r="I75" s="364"/>
    </row>
    <row r="76" spans="3:13" hidden="1" x14ac:dyDescent="0.25"/>
    <row r="77" spans="3:13" hidden="1" x14ac:dyDescent="0.25"/>
  </sheetData>
  <sheetProtection algorithmName="SHA-512" hashValue="r8iHE7D5PKMK0BDPuOHjJrrp6UwEcp9ObWWk18JysYXT2ewvA73Bv7I/1up8HSjCy/2V1qsNaGKoUdFsrLbutQ==" saltValue="3bQFKsb+FgbV2pn7GKuNhQ==" spinCount="100000" sheet="1" formatCells="0"/>
  <dataConsolidate link="1"/>
  <mergeCells count="76">
    <mergeCell ref="C22:D22"/>
    <mergeCell ref="C30:D30"/>
    <mergeCell ref="C24:D24"/>
    <mergeCell ref="C21:D21"/>
    <mergeCell ref="F75:I75"/>
    <mergeCell ref="C51:G51"/>
    <mergeCell ref="C53:G53"/>
    <mergeCell ref="C54:G54"/>
    <mergeCell ref="C55:G55"/>
    <mergeCell ref="C52:G52"/>
    <mergeCell ref="C49:G49"/>
    <mergeCell ref="C50:G50"/>
    <mergeCell ref="B33:M33"/>
    <mergeCell ref="B42:M42"/>
    <mergeCell ref="C34:D34"/>
    <mergeCell ref="C37:D37"/>
    <mergeCell ref="C23:D23"/>
    <mergeCell ref="C25:D25"/>
    <mergeCell ref="F34:M35"/>
    <mergeCell ref="I30:M30"/>
    <mergeCell ref="E30:E31"/>
    <mergeCell ref="C26:D26"/>
    <mergeCell ref="C27:D27"/>
    <mergeCell ref="O9:O10"/>
    <mergeCell ref="O11:O13"/>
    <mergeCell ref="O34:O35"/>
    <mergeCell ref="B44:M44"/>
    <mergeCell ref="C9:D9"/>
    <mergeCell ref="C14:D14"/>
    <mergeCell ref="C16:D16"/>
    <mergeCell ref="C17:D17"/>
    <mergeCell ref="C15:D15"/>
    <mergeCell ref="C43:D43"/>
    <mergeCell ref="C28:D28"/>
    <mergeCell ref="A9:B9"/>
    <mergeCell ref="C31:D31"/>
    <mergeCell ref="C12:D12"/>
    <mergeCell ref="A10:B10"/>
    <mergeCell ref="C13:D13"/>
    <mergeCell ref="C4:J4"/>
    <mergeCell ref="I9:L9"/>
    <mergeCell ref="E9:E10"/>
    <mergeCell ref="C19:D19"/>
    <mergeCell ref="C20:D20"/>
    <mergeCell ref="C11:D11"/>
    <mergeCell ref="D5:J5"/>
    <mergeCell ref="D6:J6"/>
    <mergeCell ref="D7:J7"/>
    <mergeCell ref="F11:M13"/>
    <mergeCell ref="C10:D10"/>
    <mergeCell ref="C18:D18"/>
    <mergeCell ref="M9:M10"/>
    <mergeCell ref="F9:H9"/>
    <mergeCell ref="F18:M18"/>
    <mergeCell ref="F19:M19"/>
    <mergeCell ref="C40:D40"/>
    <mergeCell ref="B56:M56"/>
    <mergeCell ref="C29:D29"/>
    <mergeCell ref="C61:N61"/>
    <mergeCell ref="H39:M39"/>
    <mergeCell ref="C45:G45"/>
    <mergeCell ref="C48:G48"/>
    <mergeCell ref="C47:G47"/>
    <mergeCell ref="C46:G46"/>
    <mergeCell ref="C38:D38"/>
    <mergeCell ref="C39:D39"/>
    <mergeCell ref="C41:D41"/>
    <mergeCell ref="C35:D35"/>
    <mergeCell ref="C32:D32"/>
    <mergeCell ref="C36:D36"/>
    <mergeCell ref="C71:D71"/>
    <mergeCell ref="C74:D74"/>
    <mergeCell ref="C72:C73"/>
    <mergeCell ref="D72:D73"/>
    <mergeCell ref="C62:N62"/>
    <mergeCell ref="C69:D69"/>
  </mergeCells>
  <conditionalFormatting sqref="F11 F17:L17">
    <cfRule type="expression" dxfId="26" priority="263">
      <formula>F11&gt;0.2*#REF!</formula>
    </cfRule>
  </conditionalFormatting>
  <conditionalFormatting sqref="F28:L28">
    <cfRule type="expression" dxfId="25" priority="2">
      <formula>F28&gt;0.2*#REF!</formula>
    </cfRule>
  </conditionalFormatting>
  <dataValidations count="3">
    <dataValidation type="custom" allowBlank="1" showInputMessage="1" showErrorMessage="1" errorTitle="Indirect cost rate exceeds limit" error="Indirect costs cannot exceed 15% of the total direct and indirect costs of the applicant_x000a_" sqref="G30:H30" xr:uid="{76DC4DEA-1B8F-48FF-AFB3-7943B6DB3A10}">
      <formula1>G30&lt;=15%</formula1>
    </dataValidation>
    <dataValidation type="custom" allowBlank="1" showInputMessage="1" showErrorMessage="1" errorTitle="Indirect cost rate exceeds limit" error="Indirect costs cannot exceed 15% of the total direct and indirect costs of the In-country Partners_x000a_" sqref="G39:H39" xr:uid="{489A0127-061F-450E-9C75-4906F22B16A0}">
      <formula1>G39&lt;=15%</formula1>
    </dataValidation>
    <dataValidation type="custom" allowBlank="1" showInputMessage="1" showErrorMessage="1" error="Fund Management costs = maximum  20% of Row #14" sqref="F17" xr:uid="{C8D376C1-D6B0-4BA1-BC31-36C9B5B19988}">
      <formula1>F69="OK"</formula1>
    </dataValidation>
  </dataValidations>
  <hyperlinks>
    <hyperlink ref="C64" location="'1. Model budget by year'!A1" display="Go back up" xr:uid="{C69E8CF8-1CE5-48E6-BFC0-7189C6768301}"/>
  </hyperlinks>
  <pageMargins left="0.7" right="0.7" top="0.75" bottom="0.75" header="0.3" footer="0.3"/>
  <pageSetup paperSize="9" orientation="landscape" r:id="rId1"/>
  <ignoredErrors>
    <ignoredError sqref="H40:H41 H29 H31:H32" formula="1"/>
    <ignoredError sqref="H68:M68 H70:M70" evalError="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0B02-EF45-48AB-A2E2-7317E21AB17F}">
  <sheetPr codeName="Sheet3"/>
  <dimension ref="A1:S96"/>
  <sheetViews>
    <sheetView showGridLines="0" topLeftCell="A9" zoomScale="111" zoomScaleNormal="70" workbookViewId="0">
      <selection activeCell="C21" sqref="C21:D21"/>
    </sheetView>
  </sheetViews>
  <sheetFormatPr defaultColWidth="8.90625" defaultRowHeight="11.5" x14ac:dyDescent="0.25"/>
  <cols>
    <col min="1" max="1" width="1.90625" style="57" customWidth="1"/>
    <col min="2" max="2" width="4.453125" style="58" customWidth="1"/>
    <col min="3" max="3" width="39.453125" style="57" customWidth="1"/>
    <col min="4" max="4" width="49.08984375" style="57" customWidth="1"/>
    <col min="5" max="5" width="5.26953125" style="57" hidden="1" customWidth="1"/>
    <col min="6" max="8" width="25.6328125" style="57" customWidth="1"/>
    <col min="9" max="9" width="19.6328125" style="57" customWidth="1"/>
    <col min="10" max="10" width="4.6328125" style="57" customWidth="1"/>
    <col min="11" max="11" width="117.08984375" style="57" customWidth="1"/>
    <col min="12" max="16384" width="8.90625" style="57"/>
  </cols>
  <sheetData>
    <row r="1" spans="1:11" ht="33.65" customHeight="1" x14ac:dyDescent="0.25">
      <c r="C1" s="59" t="s">
        <v>170</v>
      </c>
    </row>
    <row r="2" spans="1:11" ht="14.15" customHeight="1" x14ac:dyDescent="0.25">
      <c r="H2"/>
    </row>
    <row r="3" spans="1:11" ht="26.5" customHeight="1" x14ac:dyDescent="0.25">
      <c r="C3" s="60" t="s">
        <v>164</v>
      </c>
    </row>
    <row r="4" spans="1:11" ht="31.5" customHeight="1" x14ac:dyDescent="0.25">
      <c r="C4" s="324"/>
      <c r="D4" s="324"/>
      <c r="E4" s="125"/>
    </row>
    <row r="5" spans="1:11" ht="12" x14ac:dyDescent="0.3">
      <c r="C5" s="61" t="s">
        <v>7</v>
      </c>
      <c r="D5" s="126" t="str">
        <f>'1.Budget by year (oud)'!D5</f>
        <v>[Insert applicant organisation name here]</v>
      </c>
      <c r="E5" s="128"/>
      <c r="F5" s="124" t="str">
        <f>D5</f>
        <v>[Insert applicant organisation name here]</v>
      </c>
    </row>
    <row r="6" spans="1:11" ht="12" x14ac:dyDescent="0.3">
      <c r="C6" s="61" t="s">
        <v>8</v>
      </c>
      <c r="D6" s="127" t="str">
        <f>'1.Budget by year (oud)'!D6</f>
        <v>[Insert the date here: dd/mm/yyyy]</v>
      </c>
      <c r="E6" s="129"/>
      <c r="F6" s="123" t="str">
        <f>D6</f>
        <v>[Insert the date here: dd/mm/yyyy]</v>
      </c>
    </row>
    <row r="7" spans="1:11" ht="12" x14ac:dyDescent="0.3">
      <c r="C7" s="61" t="s">
        <v>24</v>
      </c>
      <c r="D7" s="126" t="s">
        <v>111</v>
      </c>
      <c r="E7" s="128"/>
    </row>
    <row r="8" spans="1:11" ht="19" customHeight="1" x14ac:dyDescent="0.3">
      <c r="B8" s="13"/>
      <c r="C8" s="10"/>
      <c r="D8" s="122"/>
      <c r="E8" s="11"/>
      <c r="F8" s="11"/>
      <c r="G8" s="11"/>
      <c r="H8" s="11"/>
      <c r="I8" s="11"/>
    </row>
    <row r="9" spans="1:11" ht="19" customHeight="1" x14ac:dyDescent="0.3">
      <c r="A9" s="39"/>
      <c r="B9" s="301" t="s">
        <v>37</v>
      </c>
      <c r="C9" s="376" t="s">
        <v>30</v>
      </c>
      <c r="D9" s="376"/>
      <c r="E9" s="14"/>
      <c r="F9" s="139" t="s">
        <v>16</v>
      </c>
      <c r="G9" s="139" t="s">
        <v>17</v>
      </c>
      <c r="H9" s="139" t="s">
        <v>28</v>
      </c>
      <c r="I9" s="374" t="s">
        <v>2</v>
      </c>
      <c r="K9" s="348" t="s">
        <v>51</v>
      </c>
    </row>
    <row r="10" spans="1:11" ht="22" customHeight="1" x14ac:dyDescent="0.25">
      <c r="A10" s="39"/>
      <c r="B10" s="301"/>
      <c r="C10" s="376"/>
      <c r="D10" s="376"/>
      <c r="E10" s="140" t="s">
        <v>42</v>
      </c>
      <c r="F10" s="143" t="s">
        <v>145</v>
      </c>
      <c r="G10" s="143" t="s">
        <v>145</v>
      </c>
      <c r="H10" s="143" t="s">
        <v>145</v>
      </c>
      <c r="I10" s="375"/>
      <c r="K10" s="348"/>
    </row>
    <row r="11" spans="1:11" ht="44.5" customHeight="1" thickBot="1" x14ac:dyDescent="0.3">
      <c r="A11" s="39"/>
      <c r="B11" s="40">
        <v>1</v>
      </c>
      <c r="C11" s="330" t="s">
        <v>112</v>
      </c>
      <c r="D11" s="330"/>
      <c r="E11" s="20"/>
      <c r="F11" s="377"/>
      <c r="G11" s="377"/>
      <c r="H11" s="377"/>
      <c r="I11" s="378"/>
      <c r="K11" s="349"/>
    </row>
    <row r="12" spans="1:11" ht="18" customHeight="1" thickBot="1" x14ac:dyDescent="0.3">
      <c r="A12" s="39"/>
      <c r="B12" s="40">
        <v>2</v>
      </c>
      <c r="C12" s="302" t="s">
        <v>41</v>
      </c>
      <c r="D12" s="302"/>
      <c r="E12" s="9"/>
      <c r="F12" s="379"/>
      <c r="G12" s="379"/>
      <c r="H12" s="379"/>
      <c r="I12" s="380"/>
      <c r="K12" s="349"/>
    </row>
    <row r="13" spans="1:11" ht="32.15" customHeight="1" thickBot="1" x14ac:dyDescent="0.3">
      <c r="A13" s="39"/>
      <c r="B13" s="40">
        <v>3</v>
      </c>
      <c r="C13" s="344" t="s">
        <v>160</v>
      </c>
      <c r="D13" s="344"/>
      <c r="E13" s="9"/>
      <c r="F13" s="381"/>
      <c r="G13" s="381"/>
      <c r="H13" s="381"/>
      <c r="I13" s="382"/>
      <c r="K13" s="349"/>
    </row>
    <row r="14" spans="1:11" s="62" customFormat="1" ht="22" customHeight="1" thickBot="1" x14ac:dyDescent="0.35">
      <c r="A14" s="41"/>
      <c r="B14" s="40"/>
      <c r="C14" s="383" t="s">
        <v>118</v>
      </c>
      <c r="D14" s="384"/>
      <c r="E14" s="9"/>
      <c r="F14" s="84"/>
      <c r="G14" s="84"/>
      <c r="H14" s="84"/>
      <c r="I14" s="24">
        <f>SUM(F14:H14)</f>
        <v>0</v>
      </c>
      <c r="K14" s="136"/>
    </row>
    <row r="15" spans="1:11" s="63" customFormat="1" ht="22" customHeight="1" thickBot="1" x14ac:dyDescent="0.35">
      <c r="A15" s="42"/>
      <c r="B15" s="43"/>
      <c r="C15" s="383" t="s">
        <v>119</v>
      </c>
      <c r="D15" s="384"/>
      <c r="E15" s="9"/>
      <c r="F15" s="84"/>
      <c r="G15" s="84"/>
      <c r="H15" s="84"/>
      <c r="I15" s="24">
        <f>SUM(F15:H15)</f>
        <v>0</v>
      </c>
      <c r="K15" s="137"/>
    </row>
    <row r="16" spans="1:11" ht="22" customHeight="1" x14ac:dyDescent="0.25">
      <c r="A16" s="39"/>
      <c r="B16" s="40"/>
      <c r="C16" s="383" t="s">
        <v>120</v>
      </c>
      <c r="D16" s="384"/>
      <c r="E16" s="9"/>
      <c r="F16" s="84"/>
      <c r="G16" s="84"/>
      <c r="H16" s="84"/>
      <c r="I16" s="24">
        <f>SUM(F16:H16)</f>
        <v>0</v>
      </c>
      <c r="K16" s="138"/>
    </row>
    <row r="17" spans="1:11" s="62" customFormat="1" ht="27" customHeight="1" thickBot="1" x14ac:dyDescent="0.35">
      <c r="A17" s="41"/>
      <c r="B17" s="40">
        <v>4</v>
      </c>
      <c r="C17" s="344" t="s">
        <v>121</v>
      </c>
      <c r="D17" s="344"/>
      <c r="E17" s="35" t="s">
        <v>43</v>
      </c>
      <c r="F17" s="30">
        <f>SUM(F14:F16)</f>
        <v>0</v>
      </c>
      <c r="G17" s="30">
        <f>SUM(G14:G16)</f>
        <v>0</v>
      </c>
      <c r="H17" s="30">
        <f>SUM(H14:H16)</f>
        <v>0</v>
      </c>
      <c r="I17" s="24">
        <f>SUM(F17:H17)</f>
        <v>0</v>
      </c>
      <c r="K17" s="136"/>
    </row>
    <row r="18" spans="1:11" ht="22" customHeight="1" thickBot="1" x14ac:dyDescent="0.3">
      <c r="A18" s="39"/>
      <c r="B18" s="40">
        <v>5</v>
      </c>
      <c r="C18" s="344" t="s">
        <v>31</v>
      </c>
      <c r="D18" s="344"/>
      <c r="E18" s="9"/>
      <c r="F18" s="377"/>
      <c r="G18" s="377"/>
      <c r="H18" s="377"/>
      <c r="I18" s="378"/>
      <c r="K18" s="47"/>
    </row>
    <row r="19" spans="1:11" ht="22" customHeight="1" thickBot="1" x14ac:dyDescent="0.3">
      <c r="A19" s="39"/>
      <c r="B19" s="40"/>
      <c r="C19" s="328" t="s">
        <v>32</v>
      </c>
      <c r="D19" s="328"/>
      <c r="E19" s="9"/>
      <c r="F19" s="381"/>
      <c r="G19" s="381"/>
      <c r="H19" s="381"/>
      <c r="I19" s="382"/>
      <c r="K19" s="47"/>
    </row>
    <row r="20" spans="1:11" ht="22" customHeight="1" thickBot="1" x14ac:dyDescent="0.3">
      <c r="A20" s="39"/>
      <c r="B20" s="40"/>
      <c r="C20" s="329" t="s">
        <v>113</v>
      </c>
      <c r="D20" s="329"/>
      <c r="E20" s="9"/>
      <c r="F20" s="84"/>
      <c r="G20" s="84"/>
      <c r="H20" s="84"/>
      <c r="I20" s="24">
        <f t="shared" ref="I20:I29" si="0">SUM(F20:H20)</f>
        <v>0</v>
      </c>
      <c r="K20" s="138"/>
    </row>
    <row r="21" spans="1:11" ht="22" customHeight="1" thickBot="1" x14ac:dyDescent="0.3">
      <c r="A21" s="39"/>
      <c r="B21" s="40"/>
      <c r="C21" s="329" t="s">
        <v>161</v>
      </c>
      <c r="D21" s="329"/>
      <c r="E21" s="9"/>
      <c r="F21" s="84"/>
      <c r="G21" s="84"/>
      <c r="H21" s="84"/>
      <c r="I21" s="24"/>
      <c r="K21" s="138"/>
    </row>
    <row r="22" spans="1:11" ht="22" customHeight="1" thickBot="1" x14ac:dyDescent="0.3">
      <c r="A22" s="39"/>
      <c r="B22" s="40"/>
      <c r="C22" s="329" t="s">
        <v>162</v>
      </c>
      <c r="D22" s="329"/>
      <c r="E22" s="9"/>
      <c r="F22" s="84"/>
      <c r="G22" s="84"/>
      <c r="H22" s="84"/>
      <c r="I22" s="24">
        <f t="shared" si="0"/>
        <v>0</v>
      </c>
      <c r="K22" s="138"/>
    </row>
    <row r="23" spans="1:11" ht="22" customHeight="1" thickBot="1" x14ac:dyDescent="0.3">
      <c r="A23" s="39"/>
      <c r="B23" s="40"/>
      <c r="C23" s="371" t="s">
        <v>33</v>
      </c>
      <c r="D23" s="371"/>
      <c r="E23" s="9"/>
      <c r="F23" s="84"/>
      <c r="G23" s="84"/>
      <c r="H23" s="84"/>
      <c r="I23" s="24">
        <f t="shared" si="0"/>
        <v>0</v>
      </c>
      <c r="K23" s="138"/>
    </row>
    <row r="24" spans="1:11" ht="22" customHeight="1" thickBot="1" x14ac:dyDescent="0.3">
      <c r="A24" s="39"/>
      <c r="B24" s="40"/>
      <c r="C24" s="371" t="s">
        <v>77</v>
      </c>
      <c r="D24" s="371"/>
      <c r="E24" s="9"/>
      <c r="F24" s="84"/>
      <c r="G24" s="84"/>
      <c r="H24" s="84"/>
      <c r="I24" s="24">
        <f t="shared" si="0"/>
        <v>0</v>
      </c>
      <c r="K24" s="138"/>
    </row>
    <row r="25" spans="1:11" ht="22" customHeight="1" thickBot="1" x14ac:dyDescent="0.3">
      <c r="A25" s="39"/>
      <c r="B25" s="40"/>
      <c r="C25" s="371" t="s">
        <v>34</v>
      </c>
      <c r="D25" s="371"/>
      <c r="E25" s="9"/>
      <c r="F25" s="84"/>
      <c r="G25" s="84"/>
      <c r="H25" s="84"/>
      <c r="I25" s="24">
        <f t="shared" si="0"/>
        <v>0</v>
      </c>
      <c r="K25" s="138"/>
    </row>
    <row r="26" spans="1:11" ht="22" customHeight="1" thickBot="1" x14ac:dyDescent="0.3">
      <c r="A26" s="39"/>
      <c r="B26" s="40"/>
      <c r="C26" s="387" t="s">
        <v>35</v>
      </c>
      <c r="D26" s="387"/>
      <c r="E26" s="9"/>
      <c r="F26" s="84"/>
      <c r="G26" s="84"/>
      <c r="H26" s="84"/>
      <c r="I26" s="24">
        <f t="shared" si="0"/>
        <v>0</v>
      </c>
      <c r="K26" s="138"/>
    </row>
    <row r="27" spans="1:11" ht="22" customHeight="1" thickBot="1" x14ac:dyDescent="0.3">
      <c r="A27" s="39"/>
      <c r="B27" s="40"/>
      <c r="C27" s="385" t="s">
        <v>36</v>
      </c>
      <c r="D27" s="386"/>
      <c r="E27" s="9"/>
      <c r="F27" s="84"/>
      <c r="G27" s="84"/>
      <c r="H27" s="84"/>
      <c r="I27" s="24">
        <f t="shared" si="0"/>
        <v>0</v>
      </c>
      <c r="K27" s="138"/>
    </row>
    <row r="28" spans="1:11" ht="23.15" customHeight="1" thickBot="1" x14ac:dyDescent="0.3">
      <c r="A28" s="39"/>
      <c r="B28" s="40">
        <v>6</v>
      </c>
      <c r="C28" s="344" t="s">
        <v>38</v>
      </c>
      <c r="D28" s="344"/>
      <c r="E28" s="9"/>
      <c r="F28" s="30">
        <f>SUM(F20:F27)</f>
        <v>0</v>
      </c>
      <c r="G28" s="30">
        <f>SUM(G20:G27)</f>
        <v>0</v>
      </c>
      <c r="H28" s="30">
        <f>SUM(H20:H27)</f>
        <v>0</v>
      </c>
      <c r="I28" s="24">
        <f t="shared" si="0"/>
        <v>0</v>
      </c>
      <c r="K28" s="138"/>
    </row>
    <row r="29" spans="1:11" ht="23.15" customHeight="1" x14ac:dyDescent="0.25">
      <c r="A29" s="39"/>
      <c r="B29" s="40">
        <v>7</v>
      </c>
      <c r="C29" s="302" t="s">
        <v>47</v>
      </c>
      <c r="D29" s="302"/>
      <c r="E29" s="9"/>
      <c r="F29" s="85">
        <f>F17+F28</f>
        <v>0</v>
      </c>
      <c r="G29" s="86">
        <f>G17+G28</f>
        <v>0</v>
      </c>
      <c r="H29" s="87">
        <f>H17+H28</f>
        <v>0</v>
      </c>
      <c r="I29" s="24">
        <f t="shared" si="0"/>
        <v>0</v>
      </c>
      <c r="K29" s="138"/>
    </row>
    <row r="30" spans="1:11" ht="37.5" customHeight="1" x14ac:dyDescent="0.25">
      <c r="A30" s="39"/>
      <c r="B30" s="40"/>
      <c r="C30" s="363" t="s">
        <v>131</v>
      </c>
      <c r="D30" s="363"/>
      <c r="E30" s="361" t="s">
        <v>44</v>
      </c>
      <c r="F30" s="38" t="s">
        <v>58</v>
      </c>
      <c r="G30" s="101">
        <f>'1.Budget by year (oud)'!G30</f>
        <v>0</v>
      </c>
      <c r="H30" s="388"/>
      <c r="I30" s="360"/>
      <c r="K30" s="133"/>
    </row>
    <row r="31" spans="1:11" ht="23.15" customHeight="1" thickBot="1" x14ac:dyDescent="0.3">
      <c r="A31" s="39"/>
      <c r="B31" s="40">
        <v>8</v>
      </c>
      <c r="C31" s="300" t="s">
        <v>163</v>
      </c>
      <c r="D31" s="300"/>
      <c r="E31" s="362"/>
      <c r="F31" s="69">
        <f>$G$30/(1-$G$30)*F29</f>
        <v>0</v>
      </c>
      <c r="G31" s="69">
        <f>$G$30/(1-$G$30)*G29</f>
        <v>0</v>
      </c>
      <c r="H31" s="85">
        <f>$G$30/(1-$G$30)*H29</f>
        <v>0</v>
      </c>
      <c r="I31" s="24">
        <f>SUM(F31:H31)</f>
        <v>0</v>
      </c>
      <c r="K31" s="138"/>
    </row>
    <row r="32" spans="1:11" ht="26.15" customHeight="1" x14ac:dyDescent="0.25">
      <c r="A32" s="39"/>
      <c r="B32" s="40">
        <v>9</v>
      </c>
      <c r="C32" s="321" t="s">
        <v>48</v>
      </c>
      <c r="D32" s="321"/>
      <c r="E32" s="16"/>
      <c r="F32" s="86">
        <f>F29+F31</f>
        <v>0</v>
      </c>
      <c r="G32" s="85">
        <f>G29+G31</f>
        <v>0</v>
      </c>
      <c r="H32" s="85">
        <f>H29+H31</f>
        <v>0</v>
      </c>
      <c r="I32" s="24">
        <f>SUM(F32:H32)</f>
        <v>0</v>
      </c>
      <c r="K32" s="138"/>
    </row>
    <row r="33" spans="1:19" ht="21.65" customHeight="1" x14ac:dyDescent="0.25">
      <c r="A33" s="39"/>
      <c r="B33" s="40"/>
      <c r="C33" s="49"/>
      <c r="D33" s="49"/>
      <c r="E33" s="49"/>
      <c r="F33" s="49"/>
      <c r="G33" s="49"/>
      <c r="H33" s="49"/>
      <c r="I33" s="49"/>
      <c r="K33" s="134"/>
    </row>
    <row r="34" spans="1:19" ht="44.15" customHeight="1" thickBot="1" x14ac:dyDescent="0.3">
      <c r="A34" s="39"/>
      <c r="B34" s="40">
        <v>10</v>
      </c>
      <c r="C34" s="368" t="s">
        <v>114</v>
      </c>
      <c r="D34" s="368"/>
      <c r="E34" s="20"/>
      <c r="F34" s="389"/>
      <c r="G34" s="389"/>
      <c r="H34" s="389"/>
      <c r="I34" s="389"/>
      <c r="K34" s="350"/>
    </row>
    <row r="35" spans="1:19" ht="22" customHeight="1" x14ac:dyDescent="0.25">
      <c r="A35" s="39"/>
      <c r="B35" s="40">
        <v>11</v>
      </c>
      <c r="C35" s="320" t="s">
        <v>115</v>
      </c>
      <c r="D35" s="320"/>
      <c r="E35" s="9"/>
      <c r="F35" s="358"/>
      <c r="G35" s="358"/>
      <c r="H35" s="358"/>
      <c r="I35" s="358"/>
      <c r="K35" s="350"/>
    </row>
    <row r="36" spans="1:19" ht="22" customHeight="1" thickBot="1" x14ac:dyDescent="0.3">
      <c r="A36" s="39"/>
      <c r="B36" s="40"/>
      <c r="C36" s="322" t="s">
        <v>167</v>
      </c>
      <c r="D36" s="323"/>
      <c r="E36" s="35" t="s">
        <v>45</v>
      </c>
      <c r="F36" s="84"/>
      <c r="G36" s="84"/>
      <c r="H36" s="84"/>
      <c r="I36" s="24">
        <f>SUM(F36:H36)</f>
        <v>0</v>
      </c>
      <c r="K36" s="138"/>
    </row>
    <row r="37" spans="1:19" ht="22" customHeight="1" thickBot="1" x14ac:dyDescent="0.3">
      <c r="A37" s="39"/>
      <c r="B37" s="40"/>
      <c r="C37" s="369" t="s">
        <v>165</v>
      </c>
      <c r="D37" s="370"/>
      <c r="E37" s="9"/>
      <c r="F37" s="84"/>
      <c r="G37" s="84"/>
      <c r="H37" s="84"/>
      <c r="I37" s="24">
        <f>SUM(F37:H37)</f>
        <v>0</v>
      </c>
      <c r="K37" s="138"/>
    </row>
    <row r="38" spans="1:19" ht="22" customHeight="1" x14ac:dyDescent="0.25">
      <c r="A38" s="39"/>
      <c r="B38" s="40">
        <v>12</v>
      </c>
      <c r="C38" s="315" t="s">
        <v>116</v>
      </c>
      <c r="D38" s="316"/>
      <c r="E38" s="9"/>
      <c r="F38" s="30">
        <f>SUM(F36:F37)</f>
        <v>0</v>
      </c>
      <c r="G38" s="30">
        <f>SUM(G36:G37)</f>
        <v>0</v>
      </c>
      <c r="H38" s="30">
        <f>SUM(H36:H37)</f>
        <v>0</v>
      </c>
      <c r="I38" s="24">
        <f>SUM(F38:H38)</f>
        <v>0</v>
      </c>
      <c r="K38" s="138"/>
    </row>
    <row r="39" spans="1:19" ht="36.65" customHeight="1" x14ac:dyDescent="0.25">
      <c r="A39" s="39"/>
      <c r="B39" s="40"/>
      <c r="C39" s="317" t="s">
        <v>132</v>
      </c>
      <c r="D39" s="317"/>
      <c r="E39" s="18" t="s">
        <v>46</v>
      </c>
      <c r="F39" s="72" t="s">
        <v>57</v>
      </c>
      <c r="G39" s="76">
        <f>'1.Budget by year (oud)'!G39</f>
        <v>0</v>
      </c>
      <c r="H39" s="372"/>
      <c r="I39" s="373"/>
      <c r="K39" s="135"/>
    </row>
    <row r="40" spans="1:19" ht="26.15" customHeight="1" thickBot="1" x14ac:dyDescent="0.3">
      <c r="A40" s="39"/>
      <c r="B40" s="40">
        <v>13</v>
      </c>
      <c r="C40" s="300" t="s">
        <v>56</v>
      </c>
      <c r="D40" s="300"/>
      <c r="E40" s="71"/>
      <c r="F40" s="88">
        <f>$G$39/(1-$G$39)*F38</f>
        <v>0</v>
      </c>
      <c r="G40" s="88">
        <f>$G$39/(1-$G$39)*G38</f>
        <v>0</v>
      </c>
      <c r="H40" s="87">
        <f>$G$39/(1-$G$39)*H38</f>
        <v>0</v>
      </c>
      <c r="I40" s="24">
        <f>SUM(F40:H40)</f>
        <v>0</v>
      </c>
      <c r="K40" s="138"/>
    </row>
    <row r="41" spans="1:19" ht="32.15" customHeight="1" x14ac:dyDescent="0.25">
      <c r="A41" s="39"/>
      <c r="B41" s="40">
        <v>14</v>
      </c>
      <c r="C41" s="318" t="s">
        <v>49</v>
      </c>
      <c r="D41" s="319"/>
      <c r="E41" s="16"/>
      <c r="F41" s="89">
        <f>F40+F38</f>
        <v>0</v>
      </c>
      <c r="G41" s="89">
        <f>G40+G38</f>
        <v>0</v>
      </c>
      <c r="H41" s="87">
        <f>H40+H38</f>
        <v>0</v>
      </c>
      <c r="I41" s="28">
        <f>SUM(F41:H41)</f>
        <v>0</v>
      </c>
      <c r="K41" s="138"/>
    </row>
    <row r="42" spans="1:19" ht="21.65" customHeight="1" thickBot="1" x14ac:dyDescent="0.3">
      <c r="A42" s="39"/>
      <c r="B42" s="40"/>
      <c r="C42" s="49"/>
      <c r="D42" s="49"/>
      <c r="E42" s="49"/>
      <c r="F42" s="49"/>
      <c r="G42" s="49"/>
      <c r="H42" s="49"/>
      <c r="I42" s="49"/>
      <c r="K42" s="134"/>
    </row>
    <row r="43" spans="1:19" s="64" customFormat="1" ht="44.15" customHeight="1" x14ac:dyDescent="0.3">
      <c r="A43" s="44"/>
      <c r="B43" s="40">
        <v>15</v>
      </c>
      <c r="C43" s="352" t="s">
        <v>84</v>
      </c>
      <c r="D43" s="353"/>
      <c r="E43" s="21"/>
      <c r="F43" s="106">
        <f>F41+F32</f>
        <v>0</v>
      </c>
      <c r="G43" s="106">
        <f>G41+G32</f>
        <v>0</v>
      </c>
      <c r="H43" s="106">
        <f>H41+H32</f>
        <v>0</v>
      </c>
      <c r="I43" s="23">
        <f>SUM(F43:H43)</f>
        <v>0</v>
      </c>
      <c r="K43" s="138"/>
    </row>
    <row r="44" spans="1:19" ht="32.5" customHeight="1" x14ac:dyDescent="0.25">
      <c r="A44" s="39"/>
      <c r="B44" s="40"/>
      <c r="C44" s="49"/>
      <c r="D44" s="49"/>
      <c r="E44" s="49"/>
      <c r="F44" s="49"/>
      <c r="G44" s="49"/>
      <c r="H44" s="49"/>
      <c r="I44" s="49"/>
      <c r="K44" s="134"/>
    </row>
    <row r="45" spans="1:19" ht="20.5" customHeight="1" x14ac:dyDescent="0.25">
      <c r="F45" s="65"/>
      <c r="G45" s="65"/>
      <c r="H45" s="65"/>
      <c r="I45" s="65"/>
    </row>
    <row r="46" spans="1:19" x14ac:dyDescent="0.25">
      <c r="B46"/>
      <c r="C46"/>
      <c r="D46"/>
      <c r="E46"/>
      <c r="F46"/>
      <c r="G46"/>
      <c r="H46"/>
      <c r="I46"/>
      <c r="J46"/>
      <c r="K46"/>
      <c r="L46"/>
      <c r="M46"/>
      <c r="N46"/>
      <c r="O46"/>
      <c r="P46"/>
      <c r="Q46"/>
      <c r="R46"/>
      <c r="S46"/>
    </row>
    <row r="47" spans="1:19" x14ac:dyDescent="0.25">
      <c r="B47" s="66" t="s">
        <v>20</v>
      </c>
    </row>
    <row r="49" spans="2:10" hidden="1" x14ac:dyDescent="0.25"/>
    <row r="50" spans="2:10" hidden="1" x14ac:dyDescent="0.25"/>
    <row r="51" spans="2:10" hidden="1" x14ac:dyDescent="0.25">
      <c r="D51" s="67" t="s">
        <v>125</v>
      </c>
      <c r="F51" s="67" t="s">
        <v>125</v>
      </c>
    </row>
    <row r="52" spans="2:10" hidden="1" x14ac:dyDescent="0.25">
      <c r="C52" s="57">
        <v>1</v>
      </c>
      <c r="D52" s="111" t="s">
        <v>126</v>
      </c>
      <c r="F52" s="111" t="s">
        <v>129</v>
      </c>
    </row>
    <row r="53" spans="2:10" hidden="1" x14ac:dyDescent="0.25">
      <c r="C53" s="57">
        <v>2</v>
      </c>
      <c r="D53" s="111" t="s">
        <v>128</v>
      </c>
      <c r="F53" s="111" t="s">
        <v>128</v>
      </c>
    </row>
    <row r="54" spans="2:10" hidden="1" x14ac:dyDescent="0.25">
      <c r="C54" s="57">
        <v>3</v>
      </c>
      <c r="D54" s="111" t="s">
        <v>127</v>
      </c>
      <c r="F54" s="111" t="s">
        <v>127</v>
      </c>
    </row>
    <row r="55" spans="2:10" hidden="1" x14ac:dyDescent="0.25">
      <c r="C55" s="57">
        <v>4</v>
      </c>
      <c r="D55" s="111" t="s">
        <v>130</v>
      </c>
      <c r="F55" s="111" t="s">
        <v>130</v>
      </c>
    </row>
    <row r="56" spans="2:10" hidden="1" x14ac:dyDescent="0.25"/>
    <row r="57" spans="2:10" hidden="1" x14ac:dyDescent="0.25">
      <c r="C57" s="77" t="s">
        <v>59</v>
      </c>
      <c r="D57" s="77" t="s">
        <v>59</v>
      </c>
      <c r="E57" s="77"/>
      <c r="F57" s="77"/>
      <c r="G57" s="77"/>
      <c r="H57" s="77"/>
      <c r="I57" s="77"/>
    </row>
    <row r="58" spans="2:10" hidden="1" x14ac:dyDescent="0.25">
      <c r="C58" s="3" t="s">
        <v>61</v>
      </c>
      <c r="D58" s="3" t="s">
        <v>93</v>
      </c>
      <c r="E58" s="3"/>
      <c r="F58" s="3" t="e">
        <f>F17/F41</f>
        <v>#DIV/0!</v>
      </c>
      <c r="G58" s="3" t="e">
        <f>G17/G41</f>
        <v>#DIV/0!</v>
      </c>
      <c r="H58" s="3" t="e">
        <f>H17/H41</f>
        <v>#DIV/0!</v>
      </c>
      <c r="I58" s="3" t="e">
        <f>I17/I41</f>
        <v>#DIV/0!</v>
      </c>
      <c r="J58"/>
    </row>
    <row r="59" spans="2:10" hidden="1" x14ac:dyDescent="0.25">
      <c r="C59" s="295" t="s">
        <v>60</v>
      </c>
      <c r="D59" s="296"/>
      <c r="E59" s="3"/>
      <c r="F59" s="3">
        <f>IF(F41=0,0,IF(F58&gt;0.2,"NOK","OK"))</f>
        <v>0</v>
      </c>
      <c r="G59" s="3">
        <f>IF(G41=0,0,IF(G58&gt;0.2,"NOK","OK"))</f>
        <v>0</v>
      </c>
      <c r="H59" s="3">
        <f>IF(H41=0,0,IF(H58&gt;0.2,"NOK","OK"))</f>
        <v>0</v>
      </c>
      <c r="I59" s="3">
        <f>IF(I41=0,0,IF(I58&gt;0.2,"NOK","OK"))</f>
        <v>0</v>
      </c>
      <c r="J59"/>
    </row>
    <row r="60" spans="2:10" hidden="1" x14ac:dyDescent="0.25">
      <c r="C60" s="3" t="s">
        <v>65</v>
      </c>
      <c r="D60" s="3" t="s">
        <v>94</v>
      </c>
      <c r="E60" s="3"/>
      <c r="F60" s="3" t="e">
        <f>F36/F38</f>
        <v>#DIV/0!</v>
      </c>
      <c r="G60" s="3" t="e">
        <f>G36/G38</f>
        <v>#DIV/0!</v>
      </c>
      <c r="H60" s="3" t="e">
        <f>H36/H38</f>
        <v>#DIV/0!</v>
      </c>
      <c r="I60" s="3" t="e">
        <f>I36/I38</f>
        <v>#DIV/0!</v>
      </c>
      <c r="J60"/>
    </row>
    <row r="61" spans="2:10" hidden="1" x14ac:dyDescent="0.25">
      <c r="C61" s="295" t="s">
        <v>60</v>
      </c>
      <c r="D61" s="296"/>
      <c r="E61" s="3"/>
      <c r="F61" s="3">
        <f>IF(F36=0,0,IF(F60&lt;0.3,"NOK","OK"))</f>
        <v>0</v>
      </c>
      <c r="G61" s="3">
        <f>IF(G36=0,0,IF(G60&lt;0.3,"NOK","OK"))</f>
        <v>0</v>
      </c>
      <c r="H61" s="3">
        <f>IF(H36=0,0,IF(H60&lt;0.3,"NOK","OK"))</f>
        <v>0</v>
      </c>
      <c r="I61" s="3">
        <f>IF(I36=0,0,IF(I60&lt;0.3,"NOK","OK"))</f>
        <v>0</v>
      </c>
      <c r="J61"/>
    </row>
    <row r="62" spans="2:10" customFormat="1" hidden="1" x14ac:dyDescent="0.25">
      <c r="B62" s="12"/>
      <c r="C62" s="3" t="s">
        <v>85</v>
      </c>
      <c r="D62" s="3" t="s">
        <v>89</v>
      </c>
      <c r="E62" s="3"/>
      <c r="F62" s="117" t="e">
        <f>#REF!/F43</f>
        <v>#REF!</v>
      </c>
      <c r="G62" s="117" t="e">
        <f>#REF!/G43</f>
        <v>#REF!</v>
      </c>
      <c r="H62" s="117" t="e">
        <f>#REF!/H43</f>
        <v>#REF!</v>
      </c>
      <c r="I62" s="117" t="e">
        <f>#REF!/I43</f>
        <v>#REF!</v>
      </c>
    </row>
    <row r="63" spans="2:10" customFormat="1" hidden="1" x14ac:dyDescent="0.25">
      <c r="B63" s="12"/>
      <c r="C63" s="295" t="s">
        <v>60</v>
      </c>
      <c r="D63" s="296"/>
      <c r="E63" s="3"/>
      <c r="F63" s="3">
        <f>IF(F43=0,0,IF(F62&lt;0.12,"NOKmin","OK"))</f>
        <v>0</v>
      </c>
      <c r="G63" s="3">
        <f>IF(G43=0,0,IF(G62&lt;0.12,"NOKmin","OK"))</f>
        <v>0</v>
      </c>
      <c r="H63" s="3">
        <f>IF(H43=0,0,IF(H62&lt;0.12,"NOKmin","OK"))</f>
        <v>0</v>
      </c>
      <c r="I63" s="3">
        <f>IF(I43=0,0,IF(I62&lt;0.12,"NOKmin","OK"))</f>
        <v>0</v>
      </c>
    </row>
    <row r="64" spans="2:10" customFormat="1" hidden="1" x14ac:dyDescent="0.25">
      <c r="B64" s="12"/>
      <c r="C64" s="3" t="s">
        <v>86</v>
      </c>
      <c r="D64" s="3" t="s">
        <v>90</v>
      </c>
      <c r="E64" s="3"/>
      <c r="F64" s="3" t="e">
        <f>#REF!/F43</f>
        <v>#REF!</v>
      </c>
      <c r="G64" s="3" t="e">
        <f>#REF!/G43</f>
        <v>#REF!</v>
      </c>
      <c r="H64" s="3" t="e">
        <f>#REF!/H43</f>
        <v>#REF!</v>
      </c>
      <c r="I64" s="3" t="e">
        <f>#REF!/I43</f>
        <v>#REF!</v>
      </c>
    </row>
    <row r="65" spans="2:11" customFormat="1" hidden="1" x14ac:dyDescent="0.25">
      <c r="B65" s="12"/>
      <c r="C65" s="295" t="s">
        <v>91</v>
      </c>
      <c r="D65" s="296"/>
      <c r="E65" s="3"/>
      <c r="F65" s="3">
        <f>IF(F43=0,0,IF(F64&gt;0.2,"NOKmax","OK"))</f>
        <v>0</v>
      </c>
      <c r="G65" s="3">
        <f>IF(G43=0,0,IF(G64&gt;0.2,"NOKmax","OK"))</f>
        <v>0</v>
      </c>
      <c r="H65" s="3">
        <f>IF(H43=0,0,IF(H64&gt;0.2,"NOKmax","OK"))</f>
        <v>0</v>
      </c>
      <c r="I65" s="3">
        <f>IF(I43=0,0,IF(I64&gt;0.2,"NOKmax","OK"))</f>
        <v>0</v>
      </c>
    </row>
    <row r="66" spans="2:11" customFormat="1" hidden="1" x14ac:dyDescent="0.25">
      <c r="B66" s="12"/>
      <c r="C66" s="119" t="s">
        <v>87</v>
      </c>
      <c r="D66" s="120" t="s">
        <v>60</v>
      </c>
      <c r="E66" s="3"/>
      <c r="F66" s="3" t="str">
        <f>IF(F63="NOKmin","NOK",IF(F65="NOKmax","NOK","OK"))</f>
        <v>OK</v>
      </c>
      <c r="G66" s="3" t="str">
        <f>IF(G63="NOKmin","NOK",IF(G65="NOKmax","NOK","OK"))</f>
        <v>OK</v>
      </c>
      <c r="H66" s="3" t="str">
        <f>IF(H63="NOKmin","NOK",IF(H65="NOKmax","NOK","OK"))</f>
        <v>OK</v>
      </c>
      <c r="I66" s="3" t="str">
        <f>IF(I63="NOKmin","NOK",IF(I65="NOKmax","NOK","OK"))</f>
        <v>OK</v>
      </c>
    </row>
    <row r="67" spans="2:11" customFormat="1" hidden="1" x14ac:dyDescent="0.25">
      <c r="B67" s="12"/>
      <c r="C67" s="3" t="s">
        <v>88</v>
      </c>
      <c r="D67" s="3" t="s">
        <v>92</v>
      </c>
      <c r="E67" s="3"/>
      <c r="F67" s="3" t="e">
        <f>#REF!/F41</f>
        <v>#REF!</v>
      </c>
      <c r="G67" s="3" t="e">
        <f>#REF!/G41</f>
        <v>#REF!</v>
      </c>
      <c r="H67" s="3" t="e">
        <f>#REF!/H41</f>
        <v>#REF!</v>
      </c>
      <c r="I67" s="3" t="e">
        <f>#REF!/I41</f>
        <v>#REF!</v>
      </c>
    </row>
    <row r="68" spans="2:11" customFormat="1" hidden="1" x14ac:dyDescent="0.25">
      <c r="B68" s="12"/>
      <c r="C68" s="295" t="s">
        <v>60</v>
      </c>
      <c r="D68" s="296"/>
      <c r="E68" s="3"/>
      <c r="F68" s="3">
        <f>IF(F41=0,0,IF(F67&gt;0.1,"NOK","OK"))</f>
        <v>0</v>
      </c>
      <c r="G68" s="3">
        <f>IF(G41=0,0,IF(G67&gt;0.1,"NOK","OK"))</f>
        <v>0</v>
      </c>
      <c r="H68" s="3">
        <f>IF(H41=0,0,IF(H67&gt;0.1,"NOK","OK"))</f>
        <v>0</v>
      </c>
      <c r="I68" s="3">
        <f>IF(I41=0,0,IF(I67&gt;0.1,"NOK","OK"))</f>
        <v>0</v>
      </c>
    </row>
    <row r="69" spans="2:11" customFormat="1" hidden="1" x14ac:dyDescent="0.25">
      <c r="B69" s="12"/>
      <c r="C69" s="3" t="s">
        <v>75</v>
      </c>
      <c r="D69" s="3" t="s">
        <v>95</v>
      </c>
      <c r="E69" s="3"/>
      <c r="F69" s="99" t="e">
        <f>#REF!/F43</f>
        <v>#REF!</v>
      </c>
      <c r="G69" s="99" t="e">
        <f>#REF!/G43</f>
        <v>#REF!</v>
      </c>
      <c r="H69" s="99" t="e">
        <f>#REF!/H43</f>
        <v>#REF!</v>
      </c>
      <c r="I69" s="99" t="e">
        <f>#REF!/I43</f>
        <v>#REF!</v>
      </c>
      <c r="J69" s="3"/>
      <c r="K69" s="3"/>
    </row>
    <row r="70" spans="2:11" customFormat="1" hidden="1" x14ac:dyDescent="0.25">
      <c r="B70" s="12"/>
      <c r="C70" s="295" t="s">
        <v>60</v>
      </c>
      <c r="D70" s="296"/>
      <c r="E70" s="3"/>
      <c r="F70" s="121" t="e">
        <f>IF(#REF!=0,0,IF(F69&gt;0.02,"NOK","OK"))</f>
        <v>#REF!</v>
      </c>
      <c r="G70" s="121" t="e">
        <f>IF(#REF!=0,0,IF(G69&gt;0.02,"NOK","OK"))</f>
        <v>#REF!</v>
      </c>
      <c r="H70" s="121" t="e">
        <f>IF(#REF!=0,0,IF(H69&gt;0.02,"NOK","OK"))</f>
        <v>#REF!</v>
      </c>
      <c r="I70" s="121" t="e">
        <f>IF(#REF!=0,0,IF(I69&gt;0.02,"NOK","OK"))</f>
        <v>#REF!</v>
      </c>
      <c r="J70" s="3"/>
      <c r="K70" s="3"/>
    </row>
    <row r="71" spans="2:11" customFormat="1" hidden="1" x14ac:dyDescent="0.25">
      <c r="B71" s="12"/>
    </row>
    <row r="72" spans="2:11" hidden="1" x14ac:dyDescent="0.25"/>
    <row r="73" spans="2:11" ht="12" hidden="1" thickBot="1" x14ac:dyDescent="0.3">
      <c r="D73" s="57" t="s">
        <v>145</v>
      </c>
    </row>
    <row r="74" spans="2:11" ht="12" hidden="1" thickBot="1" x14ac:dyDescent="0.3">
      <c r="C74" s="57">
        <v>1</v>
      </c>
      <c r="D74" s="141" t="s">
        <v>133</v>
      </c>
    </row>
    <row r="75" spans="2:11" ht="12" hidden="1" thickBot="1" x14ac:dyDescent="0.3">
      <c r="C75" s="57">
        <v>2</v>
      </c>
      <c r="D75" s="142" t="s">
        <v>134</v>
      </c>
    </row>
    <row r="76" spans="2:11" ht="12" hidden="1" thickBot="1" x14ac:dyDescent="0.3">
      <c r="C76" s="57">
        <v>3</v>
      </c>
      <c r="D76" s="142" t="s">
        <v>147</v>
      </c>
    </row>
    <row r="77" spans="2:11" ht="12" hidden="1" thickBot="1" x14ac:dyDescent="0.3">
      <c r="C77" s="57">
        <v>4</v>
      </c>
      <c r="D77" s="142" t="s">
        <v>146</v>
      </c>
    </row>
    <row r="78" spans="2:11" ht="12" hidden="1" thickBot="1" x14ac:dyDescent="0.3">
      <c r="C78" s="57">
        <v>5</v>
      </c>
      <c r="D78" s="142" t="s">
        <v>148</v>
      </c>
    </row>
    <row r="79" spans="2:11" ht="12" hidden="1" thickBot="1" x14ac:dyDescent="0.3">
      <c r="C79" s="57">
        <v>6</v>
      </c>
      <c r="D79" s="142" t="s">
        <v>135</v>
      </c>
    </row>
    <row r="80" spans="2:11" ht="12" hidden="1" thickBot="1" x14ac:dyDescent="0.3">
      <c r="C80" s="57">
        <v>7</v>
      </c>
      <c r="D80" s="142" t="s">
        <v>136</v>
      </c>
    </row>
    <row r="81" spans="3:4" ht="12" hidden="1" thickBot="1" x14ac:dyDescent="0.3">
      <c r="C81" s="57">
        <v>8</v>
      </c>
      <c r="D81" s="142" t="s">
        <v>149</v>
      </c>
    </row>
    <row r="82" spans="3:4" ht="12" hidden="1" thickBot="1" x14ac:dyDescent="0.3">
      <c r="C82" s="57">
        <v>9</v>
      </c>
      <c r="D82" s="142" t="s">
        <v>150</v>
      </c>
    </row>
    <row r="83" spans="3:4" ht="12" hidden="1" thickBot="1" x14ac:dyDescent="0.3">
      <c r="C83" s="57">
        <v>10</v>
      </c>
      <c r="D83" s="142" t="s">
        <v>151</v>
      </c>
    </row>
    <row r="84" spans="3:4" ht="12" hidden="1" thickBot="1" x14ac:dyDescent="0.3">
      <c r="C84" s="57">
        <v>11</v>
      </c>
      <c r="D84" s="142" t="s">
        <v>152</v>
      </c>
    </row>
    <row r="85" spans="3:4" ht="12" hidden="1" thickBot="1" x14ac:dyDescent="0.3">
      <c r="C85" s="57">
        <v>12</v>
      </c>
      <c r="D85" s="142" t="s">
        <v>153</v>
      </c>
    </row>
    <row r="86" spans="3:4" ht="12" hidden="1" thickBot="1" x14ac:dyDescent="0.3">
      <c r="C86" s="57">
        <v>13</v>
      </c>
      <c r="D86" s="142" t="s">
        <v>154</v>
      </c>
    </row>
    <row r="87" spans="3:4" ht="12" hidden="1" thickBot="1" x14ac:dyDescent="0.3">
      <c r="C87" s="57">
        <v>14</v>
      </c>
      <c r="D87" s="142" t="s">
        <v>137</v>
      </c>
    </row>
    <row r="88" spans="3:4" ht="12" hidden="1" thickBot="1" x14ac:dyDescent="0.3">
      <c r="C88" s="57">
        <v>15</v>
      </c>
      <c r="D88" s="142" t="s">
        <v>138</v>
      </c>
    </row>
    <row r="89" spans="3:4" ht="12" hidden="1" thickBot="1" x14ac:dyDescent="0.3">
      <c r="C89" s="57">
        <v>16</v>
      </c>
      <c r="D89" s="142" t="s">
        <v>157</v>
      </c>
    </row>
    <row r="90" spans="3:4" ht="12" hidden="1" thickBot="1" x14ac:dyDescent="0.3">
      <c r="C90" s="57">
        <v>17</v>
      </c>
      <c r="D90" s="142" t="s">
        <v>139</v>
      </c>
    </row>
    <row r="91" spans="3:4" ht="12" hidden="1" thickBot="1" x14ac:dyDescent="0.3">
      <c r="C91" s="57">
        <v>18</v>
      </c>
      <c r="D91" s="142" t="s">
        <v>156</v>
      </c>
    </row>
    <row r="92" spans="3:4" ht="12" hidden="1" thickBot="1" x14ac:dyDescent="0.3">
      <c r="C92" s="57">
        <v>19</v>
      </c>
      <c r="D92" s="142" t="s">
        <v>158</v>
      </c>
    </row>
    <row r="93" spans="3:4" ht="12" hidden="1" thickBot="1" x14ac:dyDescent="0.3">
      <c r="C93" s="57">
        <v>20</v>
      </c>
      <c r="D93" s="142" t="s">
        <v>155</v>
      </c>
    </row>
    <row r="94" spans="3:4" ht="12" hidden="1" thickBot="1" x14ac:dyDescent="0.3">
      <c r="C94" s="57">
        <v>21</v>
      </c>
      <c r="D94" s="142" t="s">
        <v>140</v>
      </c>
    </row>
    <row r="95" spans="3:4" hidden="1" x14ac:dyDescent="0.25"/>
    <row r="96" spans="3:4" ht="10.5" customHeight="1" x14ac:dyDescent="0.25"/>
  </sheetData>
  <sheetProtection algorithmName="SHA-512" hashValue="3ancZ18KHyi4u+tYMgCbXb3OS+yL22QiEFVYrscVaGav6n47Ya7b+zLKQFj+ql438j41TZGsLdM9B3+3HV7TZw==" saltValue="w0KRzYNY/L0TBZ6q55K2dQ==" spinCount="100000" sheet="1" formatCells="0"/>
  <dataConsolidate link="1"/>
  <mergeCells count="50">
    <mergeCell ref="B9:B10"/>
    <mergeCell ref="C70:D70"/>
    <mergeCell ref="K9:K10"/>
    <mergeCell ref="K11:K13"/>
    <mergeCell ref="K34:K35"/>
    <mergeCell ref="C15:D15"/>
    <mergeCell ref="C23:D23"/>
    <mergeCell ref="C25:D25"/>
    <mergeCell ref="C26:D26"/>
    <mergeCell ref="C28:D28"/>
    <mergeCell ref="H30:I30"/>
    <mergeCell ref="C31:D31"/>
    <mergeCell ref="C32:D32"/>
    <mergeCell ref="C34:D34"/>
    <mergeCell ref="F34:I35"/>
    <mergeCell ref="C35:D35"/>
    <mergeCell ref="C4:D4"/>
    <mergeCell ref="C18:D18"/>
    <mergeCell ref="F18:I19"/>
    <mergeCell ref="C19:D19"/>
    <mergeCell ref="C20:D20"/>
    <mergeCell ref="C22:D22"/>
    <mergeCell ref="I9:I10"/>
    <mergeCell ref="C9:D10"/>
    <mergeCell ref="E30:E31"/>
    <mergeCell ref="C11:D11"/>
    <mergeCell ref="F11:I13"/>
    <mergeCell ref="C12:D12"/>
    <mergeCell ref="C13:D13"/>
    <mergeCell ref="C14:D14"/>
    <mergeCell ref="C29:D29"/>
    <mergeCell ref="C16:D16"/>
    <mergeCell ref="C17:D17"/>
    <mergeCell ref="C27:D27"/>
    <mergeCell ref="C21:D21"/>
    <mergeCell ref="H39:I39"/>
    <mergeCell ref="C36:D36"/>
    <mergeCell ref="C37:D37"/>
    <mergeCell ref="C38:D38"/>
    <mergeCell ref="C41:D41"/>
    <mergeCell ref="C65:D65"/>
    <mergeCell ref="C68:D68"/>
    <mergeCell ref="C24:D24"/>
    <mergeCell ref="C59:D59"/>
    <mergeCell ref="C61:D61"/>
    <mergeCell ref="C63:D63"/>
    <mergeCell ref="C30:D30"/>
    <mergeCell ref="C43:D43"/>
    <mergeCell ref="C39:D39"/>
    <mergeCell ref="C40:D40"/>
  </mergeCells>
  <conditionalFormatting sqref="F14:H16 F20:H27 F36:H37">
    <cfRule type="expression" dxfId="24" priority="1">
      <formula>#REF!=0</formula>
    </cfRule>
  </conditionalFormatting>
  <conditionalFormatting sqref="F17:H17">
    <cfRule type="expression" dxfId="23" priority="39">
      <formula>F17&gt;0.2*#REF!</formula>
    </cfRule>
  </conditionalFormatting>
  <conditionalFormatting sqref="F28:H28">
    <cfRule type="expression" dxfId="22" priority="38">
      <formula>F28&gt;0.2*#REF!</formula>
    </cfRule>
  </conditionalFormatting>
  <dataValidations count="3">
    <dataValidation type="custom" allowBlank="1" showInputMessage="1" showErrorMessage="1" errorTitle="Indirect cost rate exceeds limit" error="Indirect costs cannot exceed 15% of the total direct and indirect costs of the applicant_x000a_" sqref="G30 G39" xr:uid="{1D9ABC18-3E33-4836-BC10-A8174A91333E}">
      <formula1>G30&lt;=15%</formula1>
    </dataValidation>
    <dataValidation type="list" allowBlank="1" showInputMessage="1" showErrorMessage="1" sqref="F10:H10" xr:uid="{265C0629-1D24-4C3B-997F-5E8B3D1A08FE}">
      <formula1>$D$73:$D$94</formula1>
    </dataValidation>
    <dataValidation type="list" allowBlank="1" showInputMessage="1" showErrorMessage="1" sqref="D73" xr:uid="{56E2638D-1943-422A-B8F5-5BC4C57F16CD}">
      <formula1>$D$29:$D$50</formula1>
    </dataValidation>
  </dataValidations>
  <hyperlinks>
    <hyperlink ref="B47" location="'2. Model budget by result'!A1" display="Go back up" xr:uid="{9F781912-6D74-42A4-97A0-DF88F774B0E6}"/>
  </hyperlinks>
  <pageMargins left="0.7" right="0.7" top="0.75" bottom="0.75" header="0.3" footer="0.3"/>
  <pageSetup paperSize="9" orientation="landscape" r:id="rId1"/>
  <ignoredErrors>
    <ignoredError sqref="F60:H60 F58:H58"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DB79-EE1E-4370-BEAE-965803FC6FBE}">
  <sheetPr codeName="Sheet6"/>
  <dimension ref="A1:BX72"/>
  <sheetViews>
    <sheetView showGridLines="0" topLeftCell="A37" zoomScaleNormal="100" workbookViewId="0"/>
  </sheetViews>
  <sheetFormatPr defaultColWidth="0" defaultRowHeight="11.5" zeroHeight="1" x14ac:dyDescent="0.25"/>
  <cols>
    <col min="1" max="1" width="2.26953125" customWidth="1"/>
    <col min="2" max="2" width="5.08984375" style="12" customWidth="1"/>
    <col min="3" max="3" width="39.453125" customWidth="1"/>
    <col min="4" max="4" width="42.7265625" customWidth="1"/>
    <col min="5" max="5" width="0.26953125" hidden="1" customWidth="1"/>
    <col min="6" max="13" width="19.6328125" customWidth="1"/>
    <col min="14" max="14" width="2.453125" customWidth="1"/>
    <col min="15" max="15" width="102.08984375" hidden="1" customWidth="1"/>
    <col min="16" max="76" width="0" hidden="1" customWidth="1"/>
    <col min="77" max="16384" width="8.90625" hidden="1"/>
  </cols>
  <sheetData>
    <row r="1" spans="1:58" ht="32.15" customHeight="1" x14ac:dyDescent="0.3">
      <c r="A1" s="163"/>
      <c r="B1" s="185"/>
      <c r="C1" s="241" t="s">
        <v>210</v>
      </c>
      <c r="D1" s="163"/>
      <c r="E1" s="163"/>
      <c r="F1" s="163"/>
      <c r="G1" s="163"/>
      <c r="H1" s="163"/>
      <c r="I1" s="163"/>
      <c r="J1" s="163"/>
      <c r="K1" s="163"/>
      <c r="L1" s="163"/>
      <c r="M1" s="163"/>
      <c r="N1" s="163"/>
    </row>
    <row r="2" spans="1:58" ht="14.15" customHeight="1" x14ac:dyDescent="0.3">
      <c r="A2" s="163"/>
      <c r="B2" s="185"/>
      <c r="C2" s="163"/>
      <c r="D2" s="163"/>
      <c r="E2" s="163"/>
      <c r="F2" s="163"/>
      <c r="G2" s="163"/>
      <c r="H2" s="163"/>
      <c r="I2" s="163"/>
      <c r="J2" s="163"/>
      <c r="K2" s="163"/>
      <c r="L2" s="163"/>
      <c r="M2" s="163"/>
      <c r="N2" s="163"/>
    </row>
    <row r="3" spans="1:58" ht="26.5" customHeight="1" x14ac:dyDescent="0.3">
      <c r="A3" s="163"/>
      <c r="B3" s="185"/>
      <c r="C3" s="234" t="s">
        <v>22</v>
      </c>
      <c r="D3" s="163"/>
      <c r="E3" s="163"/>
      <c r="F3" s="163"/>
      <c r="G3" s="163"/>
      <c r="H3" s="163"/>
      <c r="I3" s="163"/>
      <c r="J3" s="163"/>
      <c r="K3" s="163"/>
      <c r="L3" s="163"/>
      <c r="M3" s="163"/>
      <c r="N3" s="163"/>
    </row>
    <row r="4" spans="1:58" ht="31.5" customHeight="1" x14ac:dyDescent="0.3">
      <c r="A4" s="163"/>
      <c r="B4" s="185"/>
      <c r="C4" s="447"/>
      <c r="D4" s="447"/>
      <c r="E4" s="447"/>
      <c r="F4" s="447"/>
      <c r="G4" s="447"/>
      <c r="H4" s="447"/>
      <c r="I4" s="447"/>
      <c r="J4" s="447"/>
      <c r="K4" s="163"/>
      <c r="L4" s="163"/>
      <c r="M4" s="163"/>
      <c r="N4" s="163"/>
    </row>
    <row r="5" spans="1:58" ht="19.5" customHeight="1" x14ac:dyDescent="0.3">
      <c r="A5" s="163"/>
      <c r="B5" s="185"/>
      <c r="C5" s="186" t="s">
        <v>7</v>
      </c>
      <c r="D5" s="448" t="str">
        <f>'READ ME FIRST (!)'!L6</f>
        <v>[Insert applicant organisation name here]</v>
      </c>
      <c r="E5" s="449"/>
      <c r="F5" s="449"/>
      <c r="G5" s="449"/>
      <c r="H5" s="449"/>
      <c r="I5" s="449"/>
      <c r="J5" s="450"/>
      <c r="K5" s="163"/>
      <c r="L5" s="163"/>
      <c r="M5" s="163"/>
      <c r="N5" s="163"/>
    </row>
    <row r="6" spans="1:58" ht="19.5" customHeight="1" x14ac:dyDescent="0.3">
      <c r="A6" s="163"/>
      <c r="B6" s="185"/>
      <c r="C6" s="186" t="s">
        <v>8</v>
      </c>
      <c r="D6" s="451" t="str">
        <f>'READ ME FIRST (!)'!L7</f>
        <v>[Insert the date here: dd/mm/yyyy]</v>
      </c>
      <c r="E6" s="452"/>
      <c r="F6" s="452"/>
      <c r="G6" s="452"/>
      <c r="H6" s="452"/>
      <c r="I6" s="452"/>
      <c r="J6" s="453"/>
      <c r="K6" s="163"/>
      <c r="L6" s="163"/>
      <c r="M6" s="163"/>
      <c r="N6" s="163"/>
    </row>
    <row r="7" spans="1:58" ht="12" hidden="1" x14ac:dyDescent="0.3">
      <c r="A7" s="163"/>
      <c r="B7" s="185"/>
      <c r="C7" s="187" t="s">
        <v>24</v>
      </c>
      <c r="D7" s="454" t="s">
        <v>111</v>
      </c>
      <c r="E7" s="455"/>
      <c r="F7" s="455"/>
      <c r="G7" s="455"/>
      <c r="H7" s="455"/>
      <c r="I7" s="455"/>
      <c r="J7" s="456"/>
      <c r="K7" s="163"/>
      <c r="L7" s="163"/>
      <c r="M7" s="163"/>
      <c r="N7" s="163"/>
    </row>
    <row r="8" spans="1:58" ht="19" customHeight="1" thickBot="1" x14ac:dyDescent="0.35">
      <c r="A8" s="163"/>
      <c r="B8" s="188"/>
      <c r="C8" s="172"/>
      <c r="D8" s="174"/>
      <c r="E8" s="174"/>
      <c r="F8" s="174"/>
      <c r="G8" s="174"/>
      <c r="H8" s="174"/>
      <c r="I8" s="174"/>
      <c r="J8" s="174"/>
      <c r="K8" s="174"/>
      <c r="L8" s="174"/>
      <c r="M8" s="174"/>
      <c r="N8" s="163"/>
    </row>
    <row r="9" spans="1:58" ht="40.4" customHeight="1" x14ac:dyDescent="0.3">
      <c r="A9" s="457"/>
      <c r="B9" s="457"/>
      <c r="C9" s="457" t="s">
        <v>0</v>
      </c>
      <c r="D9" s="457"/>
      <c r="E9" s="458" t="s">
        <v>42</v>
      </c>
      <c r="F9" s="460" t="s">
        <v>249</v>
      </c>
      <c r="G9" s="460"/>
      <c r="H9" s="460"/>
      <c r="I9" s="461" t="s">
        <v>252</v>
      </c>
      <c r="J9" s="461"/>
      <c r="K9" s="461"/>
      <c r="L9" s="461"/>
      <c r="M9" s="439" t="s">
        <v>247</v>
      </c>
      <c r="N9" s="163"/>
      <c r="O9" s="348" t="s">
        <v>51</v>
      </c>
    </row>
    <row r="10" spans="1:58" ht="39" customHeight="1" x14ac:dyDescent="0.3">
      <c r="A10" s="440" t="s">
        <v>37</v>
      </c>
      <c r="B10" s="440"/>
      <c r="C10" s="441" t="s">
        <v>141</v>
      </c>
      <c r="D10" s="441"/>
      <c r="E10" s="459"/>
      <c r="F10" s="235" t="s">
        <v>248</v>
      </c>
      <c r="G10" s="236" t="s">
        <v>251</v>
      </c>
      <c r="H10" s="276" t="s">
        <v>250</v>
      </c>
      <c r="I10" s="237" t="s">
        <v>243</v>
      </c>
      <c r="J10" s="238" t="s">
        <v>244</v>
      </c>
      <c r="K10" s="238" t="s">
        <v>245</v>
      </c>
      <c r="L10" s="239" t="s">
        <v>246</v>
      </c>
      <c r="M10" s="439"/>
      <c r="N10" s="163"/>
      <c r="O10" s="348"/>
    </row>
    <row r="11" spans="1:58" ht="44.5" customHeight="1" thickBot="1" x14ac:dyDescent="0.35">
      <c r="A11" s="189"/>
      <c r="B11" s="190">
        <v>1</v>
      </c>
      <c r="C11" s="442" t="s">
        <v>112</v>
      </c>
      <c r="D11" s="442"/>
      <c r="E11" s="178"/>
      <c r="F11" s="443"/>
      <c r="G11" s="443"/>
      <c r="H11" s="443"/>
      <c r="I11" s="443"/>
      <c r="J11" s="443"/>
      <c r="K11" s="443"/>
      <c r="L11" s="443"/>
      <c r="M11" s="443"/>
      <c r="N11" s="163"/>
      <c r="O11" s="446"/>
    </row>
    <row r="12" spans="1:58" ht="18" customHeight="1" thickBot="1" x14ac:dyDescent="0.35">
      <c r="A12" s="189"/>
      <c r="B12" s="190">
        <v>2</v>
      </c>
      <c r="C12" s="429" t="s">
        <v>41</v>
      </c>
      <c r="D12" s="429"/>
      <c r="E12" s="191"/>
      <c r="F12" s="444"/>
      <c r="G12" s="444"/>
      <c r="H12" s="444"/>
      <c r="I12" s="444"/>
      <c r="J12" s="444"/>
      <c r="K12" s="444"/>
      <c r="L12" s="444"/>
      <c r="M12" s="444"/>
      <c r="N12" s="163"/>
      <c r="O12" s="446"/>
    </row>
    <row r="13" spans="1:58" s="149" customFormat="1" ht="42" customHeight="1" x14ac:dyDescent="0.3">
      <c r="A13" s="189"/>
      <c r="B13" s="190"/>
      <c r="C13" s="390" t="s">
        <v>191</v>
      </c>
      <c r="D13" s="390"/>
      <c r="E13" s="192"/>
      <c r="F13" s="445"/>
      <c r="G13" s="445"/>
      <c r="H13" s="445"/>
      <c r="I13" s="445"/>
      <c r="J13" s="445"/>
      <c r="K13" s="445"/>
      <c r="L13" s="445"/>
      <c r="M13" s="445"/>
      <c r="N13" s="163"/>
      <c r="O13" s="446"/>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row>
    <row r="14" spans="1:58" s="158" customFormat="1" ht="37.5" customHeight="1" thickBot="1" x14ac:dyDescent="0.35">
      <c r="A14" s="189"/>
      <c r="B14" s="190">
        <v>3</v>
      </c>
      <c r="C14" s="438" t="s">
        <v>212</v>
      </c>
      <c r="D14" s="438"/>
      <c r="E14" s="193" t="s">
        <v>43</v>
      </c>
      <c r="F14" s="194"/>
      <c r="G14" s="195"/>
      <c r="H14" s="196">
        <f>F14+G14</f>
        <v>0</v>
      </c>
      <c r="I14" s="197"/>
      <c r="J14" s="197"/>
      <c r="K14" s="197"/>
      <c r="L14" s="197"/>
      <c r="M14" s="203">
        <f>SUM(H14:L14)</f>
        <v>0</v>
      </c>
      <c r="N14" s="198"/>
      <c r="O14" s="130"/>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row>
    <row r="15" spans="1:58" s="149" customFormat="1" ht="22" customHeight="1" thickBot="1" x14ac:dyDescent="0.35">
      <c r="A15" s="189"/>
      <c r="B15" s="190"/>
      <c r="C15" s="438" t="s">
        <v>196</v>
      </c>
      <c r="D15" s="438"/>
      <c r="E15" s="192"/>
      <c r="F15" s="194"/>
      <c r="G15" s="195"/>
      <c r="H15" s="196">
        <f>F15+G15</f>
        <v>0</v>
      </c>
      <c r="I15" s="197"/>
      <c r="J15" s="197"/>
      <c r="K15" s="197"/>
      <c r="L15" s="197"/>
      <c r="M15" s="203">
        <f>SUM(H15:L15)</f>
        <v>0</v>
      </c>
      <c r="N15" s="163"/>
      <c r="O15" s="132"/>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row>
    <row r="16" spans="1:58" s="149" customFormat="1" ht="22" customHeight="1" thickBot="1" x14ac:dyDescent="0.35">
      <c r="A16" s="189"/>
      <c r="B16" s="190"/>
      <c r="C16" s="438" t="s">
        <v>197</v>
      </c>
      <c r="D16" s="438"/>
      <c r="E16" s="192"/>
      <c r="F16" s="194"/>
      <c r="G16" s="195"/>
      <c r="H16" s="196">
        <f>F16+G16</f>
        <v>0</v>
      </c>
      <c r="I16" s="197"/>
      <c r="J16" s="197"/>
      <c r="K16" s="197"/>
      <c r="L16" s="197"/>
      <c r="M16" s="203">
        <f>SUM(H16:L16)</f>
        <v>0</v>
      </c>
      <c r="N16" s="163"/>
      <c r="O16" s="132"/>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row>
    <row r="17" spans="1:76" s="149" customFormat="1" ht="22" customHeight="1" thickBot="1" x14ac:dyDescent="0.35">
      <c r="A17" s="189"/>
      <c r="B17" s="190"/>
      <c r="C17" s="438" t="s">
        <v>198</v>
      </c>
      <c r="D17" s="438"/>
      <c r="E17" s="192"/>
      <c r="F17" s="194"/>
      <c r="G17" s="195"/>
      <c r="H17" s="196">
        <f>F17+G17</f>
        <v>0</v>
      </c>
      <c r="I17" s="197"/>
      <c r="J17" s="197"/>
      <c r="K17" s="197"/>
      <c r="L17" s="197"/>
      <c r="M17" s="203">
        <f>SUM(H17:L17)</f>
        <v>0</v>
      </c>
      <c r="N17" s="163"/>
      <c r="O17" s="132"/>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row>
    <row r="18" spans="1:76" ht="23.15" customHeight="1" thickBot="1" x14ac:dyDescent="0.35">
      <c r="A18" s="189"/>
      <c r="B18" s="190">
        <v>4</v>
      </c>
      <c r="C18" s="427" t="s">
        <v>211</v>
      </c>
      <c r="D18" s="428"/>
      <c r="E18" s="191"/>
      <c r="F18" s="284">
        <f t="shared" ref="F18:M18" si="0">SUM(F14:F17)</f>
        <v>0</v>
      </c>
      <c r="G18" s="284">
        <f t="shared" si="0"/>
        <v>0</v>
      </c>
      <c r="H18" s="284">
        <f t="shared" si="0"/>
        <v>0</v>
      </c>
      <c r="I18" s="284">
        <f t="shared" si="0"/>
        <v>0</v>
      </c>
      <c r="J18" s="284">
        <f t="shared" si="0"/>
        <v>0</v>
      </c>
      <c r="K18" s="284">
        <f t="shared" si="0"/>
        <v>0</v>
      </c>
      <c r="L18" s="284">
        <f t="shared" si="0"/>
        <v>0</v>
      </c>
      <c r="M18" s="281">
        <f t="shared" si="0"/>
        <v>0</v>
      </c>
      <c r="N18" s="163"/>
      <c r="O18" s="132"/>
      <c r="BG18" s="149"/>
      <c r="BH18" s="149"/>
      <c r="BI18" s="149"/>
      <c r="BJ18" s="149"/>
      <c r="BK18" s="149"/>
      <c r="BL18" s="149"/>
      <c r="BM18" s="149"/>
      <c r="BN18" s="149"/>
      <c r="BO18" s="149"/>
      <c r="BP18" s="149"/>
      <c r="BQ18" s="149"/>
      <c r="BR18" s="149"/>
      <c r="BS18" s="149"/>
      <c r="BT18" s="149"/>
      <c r="BU18" s="149"/>
      <c r="BV18" s="149"/>
      <c r="BW18" s="149"/>
      <c r="BX18" s="149"/>
    </row>
    <row r="19" spans="1:76" s="149" customFormat="1" ht="22" customHeight="1" thickBot="1" x14ac:dyDescent="0.35">
      <c r="A19" s="189"/>
      <c r="B19" s="190">
        <v>5</v>
      </c>
      <c r="C19" s="390" t="s">
        <v>31</v>
      </c>
      <c r="D19" s="391"/>
      <c r="E19" s="192"/>
      <c r="F19" s="392"/>
      <c r="G19" s="392"/>
      <c r="H19" s="392"/>
      <c r="I19" s="392"/>
      <c r="J19" s="392"/>
      <c r="K19" s="392"/>
      <c r="L19" s="392"/>
      <c r="M19" s="392"/>
      <c r="N19" s="163"/>
      <c r="O19" s="132"/>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row>
    <row r="20" spans="1:76" ht="22" customHeight="1" thickBot="1" x14ac:dyDescent="0.35">
      <c r="A20" s="189"/>
      <c r="B20" s="190"/>
      <c r="C20" s="426" t="s">
        <v>192</v>
      </c>
      <c r="D20" s="426"/>
      <c r="E20" s="191"/>
      <c r="F20" s="194"/>
      <c r="G20" s="195"/>
      <c r="H20" s="201">
        <f>F20+G20</f>
        <v>0</v>
      </c>
      <c r="I20" s="202"/>
      <c r="J20" s="202"/>
      <c r="K20" s="202"/>
      <c r="L20" s="202"/>
      <c r="M20" s="203">
        <f t="shared" ref="M20:M24" si="1">SUM(H20:L20)</f>
        <v>0</v>
      </c>
      <c r="N20" s="163"/>
      <c r="O20" s="132"/>
      <c r="BG20" s="149"/>
      <c r="BH20" s="149"/>
      <c r="BI20" s="149"/>
      <c r="BJ20" s="149"/>
      <c r="BK20" s="149"/>
      <c r="BL20" s="149"/>
      <c r="BM20" s="149"/>
      <c r="BN20" s="149"/>
      <c r="BO20" s="149"/>
      <c r="BP20" s="149"/>
      <c r="BQ20" s="149"/>
      <c r="BR20" s="149"/>
      <c r="BS20" s="149"/>
      <c r="BT20" s="149"/>
      <c r="BU20" s="149"/>
      <c r="BV20" s="149"/>
      <c r="BW20" s="149"/>
      <c r="BX20" s="149"/>
    </row>
    <row r="21" spans="1:76" ht="22" customHeight="1" thickBot="1" x14ac:dyDescent="0.35">
      <c r="A21" s="189"/>
      <c r="B21" s="190"/>
      <c r="C21" s="426" t="s">
        <v>193</v>
      </c>
      <c r="D21" s="426"/>
      <c r="E21" s="191"/>
      <c r="F21" s="194"/>
      <c r="G21" s="195"/>
      <c r="H21" s="201">
        <f t="shared" ref="H21:H24" si="2">F21+G21</f>
        <v>0</v>
      </c>
      <c r="I21" s="202"/>
      <c r="J21" s="202"/>
      <c r="K21" s="202"/>
      <c r="L21" s="202"/>
      <c r="M21" s="203">
        <f t="shared" si="1"/>
        <v>0</v>
      </c>
      <c r="N21" s="163"/>
      <c r="O21" s="132"/>
    </row>
    <row r="22" spans="1:76" ht="22" customHeight="1" thickBot="1" x14ac:dyDescent="0.35">
      <c r="A22" s="189"/>
      <c r="B22" s="190"/>
      <c r="C22" s="426" t="s">
        <v>194</v>
      </c>
      <c r="D22" s="426"/>
      <c r="E22" s="191"/>
      <c r="F22" s="194"/>
      <c r="G22" s="195"/>
      <c r="H22" s="201">
        <f t="shared" si="2"/>
        <v>0</v>
      </c>
      <c r="I22" s="202"/>
      <c r="J22" s="202"/>
      <c r="K22" s="202"/>
      <c r="L22" s="202"/>
      <c r="M22" s="203">
        <f t="shared" si="1"/>
        <v>0</v>
      </c>
      <c r="N22" s="163"/>
      <c r="O22" s="132"/>
    </row>
    <row r="23" spans="1:76" ht="22" customHeight="1" thickBot="1" x14ac:dyDescent="0.35">
      <c r="A23" s="189"/>
      <c r="B23" s="190"/>
      <c r="C23" s="426" t="s">
        <v>195</v>
      </c>
      <c r="D23" s="426"/>
      <c r="E23" s="191"/>
      <c r="F23" s="194"/>
      <c r="G23" s="195"/>
      <c r="H23" s="201">
        <f t="shared" si="2"/>
        <v>0</v>
      </c>
      <c r="I23" s="202"/>
      <c r="J23" s="202"/>
      <c r="K23" s="202"/>
      <c r="L23" s="202"/>
      <c r="M23" s="203">
        <f t="shared" si="1"/>
        <v>0</v>
      </c>
      <c r="N23" s="163"/>
      <c r="O23" s="132"/>
    </row>
    <row r="24" spans="1:76" ht="22" customHeight="1" thickBot="1" x14ac:dyDescent="0.35">
      <c r="A24" s="189"/>
      <c r="B24" s="190"/>
      <c r="C24" s="426" t="s">
        <v>213</v>
      </c>
      <c r="D24" s="426"/>
      <c r="E24" s="191"/>
      <c r="F24" s="194"/>
      <c r="G24" s="195"/>
      <c r="H24" s="201">
        <f t="shared" si="2"/>
        <v>0</v>
      </c>
      <c r="I24" s="202"/>
      <c r="J24" s="202"/>
      <c r="K24" s="202"/>
      <c r="L24" s="202"/>
      <c r="M24" s="203">
        <f t="shared" si="1"/>
        <v>0</v>
      </c>
      <c r="N24" s="163"/>
      <c r="O24" s="132"/>
    </row>
    <row r="25" spans="1:76" ht="23.15" customHeight="1" thickBot="1" x14ac:dyDescent="0.35">
      <c r="A25" s="189"/>
      <c r="B25" s="190">
        <v>6</v>
      </c>
      <c r="C25" s="427" t="s">
        <v>38</v>
      </c>
      <c r="D25" s="428"/>
      <c r="E25" s="282"/>
      <c r="F25" s="284">
        <f>SUM(F20:F24)</f>
        <v>0</v>
      </c>
      <c r="G25" s="284">
        <f>SUM(G20:G24)</f>
        <v>0</v>
      </c>
      <c r="H25" s="284">
        <f>SUM(H20:H24)</f>
        <v>0</v>
      </c>
      <c r="I25" s="284">
        <f>SUM(I20:I24)</f>
        <v>0</v>
      </c>
      <c r="J25" s="284">
        <f t="shared" ref="J25:K25" si="3">SUM(J20:J24)</f>
        <v>0</v>
      </c>
      <c r="K25" s="284">
        <f t="shared" si="3"/>
        <v>0</v>
      </c>
      <c r="L25" s="284">
        <f>SUM(L20:L24)</f>
        <v>0</v>
      </c>
      <c r="M25" s="281">
        <f>SUM(M20:M24)</f>
        <v>0</v>
      </c>
      <c r="N25" s="163"/>
      <c r="O25" s="132"/>
    </row>
    <row r="26" spans="1:76" ht="23.15" customHeight="1" x14ac:dyDescent="0.3">
      <c r="A26" s="189"/>
      <c r="B26" s="190">
        <v>7</v>
      </c>
      <c r="C26" s="429" t="s">
        <v>214</v>
      </c>
      <c r="D26" s="430"/>
      <c r="E26" s="191"/>
      <c r="F26" s="283">
        <f>F18+F25</f>
        <v>0</v>
      </c>
      <c r="G26" s="283">
        <f>G18+G25</f>
        <v>0</v>
      </c>
      <c r="H26" s="283">
        <f>H18+H25</f>
        <v>0</v>
      </c>
      <c r="I26" s="283">
        <f t="shared" ref="I26:K26" si="4">I18+I25</f>
        <v>0</v>
      </c>
      <c r="J26" s="283">
        <f t="shared" si="4"/>
        <v>0</v>
      </c>
      <c r="K26" s="283">
        <f t="shared" si="4"/>
        <v>0</v>
      </c>
      <c r="L26" s="283">
        <f>L18+L25</f>
        <v>0</v>
      </c>
      <c r="M26" s="285">
        <f>M18+M25</f>
        <v>0</v>
      </c>
      <c r="N26" s="163"/>
      <c r="O26" s="132"/>
    </row>
    <row r="27" spans="1:76" ht="49" customHeight="1" x14ac:dyDescent="0.3">
      <c r="A27" s="189"/>
      <c r="B27" s="190"/>
      <c r="C27" s="431" t="s">
        <v>215</v>
      </c>
      <c r="D27" s="431"/>
      <c r="E27" s="432" t="s">
        <v>44</v>
      </c>
      <c r="F27" s="258" t="s">
        <v>241</v>
      </c>
      <c r="G27" s="259"/>
      <c r="H27" s="206"/>
      <c r="I27" s="434"/>
      <c r="J27" s="434"/>
      <c r="K27" s="434"/>
      <c r="L27" s="434"/>
      <c r="M27" s="435"/>
      <c r="N27" s="163"/>
      <c r="O27" s="133"/>
    </row>
    <row r="28" spans="1:76" ht="23.15" customHeight="1" thickBot="1" x14ac:dyDescent="0.35">
      <c r="A28" s="189"/>
      <c r="B28" s="190">
        <v>8</v>
      </c>
      <c r="C28" s="436" t="s">
        <v>260</v>
      </c>
      <c r="D28" s="436"/>
      <c r="E28" s="433"/>
      <c r="F28" s="207">
        <f>$G$27/(1-$G$27)*F26</f>
        <v>0</v>
      </c>
      <c r="G28" s="208">
        <f>$G$27/(1-$G$27)*G26</f>
        <v>0</v>
      </c>
      <c r="H28" s="201">
        <f>F28+G28</f>
        <v>0</v>
      </c>
      <c r="I28" s="196">
        <f>$G$27/(1-$G$27)*I26</f>
        <v>0</v>
      </c>
      <c r="J28" s="196">
        <f>$G$27/(1-$G$27)*J26</f>
        <v>0</v>
      </c>
      <c r="K28" s="196">
        <f>$G$27/(1-$G$27)*K26</f>
        <v>0</v>
      </c>
      <c r="L28" s="196">
        <f>$G$27/(1-$G$27)*L26</f>
        <v>0</v>
      </c>
      <c r="M28" s="203">
        <f>SUM(H28:L28)</f>
        <v>0</v>
      </c>
      <c r="N28" s="163"/>
      <c r="O28" s="132"/>
    </row>
    <row r="29" spans="1:76" ht="26.15" customHeight="1" x14ac:dyDescent="0.3">
      <c r="A29" s="189"/>
      <c r="B29" s="190">
        <v>9</v>
      </c>
      <c r="C29" s="437" t="s">
        <v>216</v>
      </c>
      <c r="D29" s="437"/>
      <c r="E29" s="191"/>
      <c r="F29" s="286">
        <f>F26+F28</f>
        <v>0</v>
      </c>
      <c r="G29" s="287">
        <f>G26+G28</f>
        <v>0</v>
      </c>
      <c r="H29" s="287">
        <f>F29+G29</f>
        <v>0</v>
      </c>
      <c r="I29" s="287">
        <f>I26+I28</f>
        <v>0</v>
      </c>
      <c r="J29" s="287">
        <f>J26+J28</f>
        <v>0</v>
      </c>
      <c r="K29" s="287">
        <f>K26+K28</f>
        <v>0</v>
      </c>
      <c r="L29" s="287">
        <f>L26+L28</f>
        <v>0</v>
      </c>
      <c r="M29" s="288">
        <f>SUM(H29:L29)</f>
        <v>0</v>
      </c>
      <c r="N29" s="163"/>
      <c r="O29" s="132"/>
    </row>
    <row r="30" spans="1:76" ht="21.65" customHeight="1" thickBot="1" x14ac:dyDescent="0.35">
      <c r="A30" s="189"/>
      <c r="B30" s="396"/>
      <c r="C30" s="396"/>
      <c r="D30" s="396"/>
      <c r="E30" s="396"/>
      <c r="F30" s="396"/>
      <c r="G30" s="396"/>
      <c r="H30" s="396"/>
      <c r="I30" s="396"/>
      <c r="J30" s="396"/>
      <c r="K30" s="396"/>
      <c r="L30" s="396"/>
      <c r="M30" s="396"/>
      <c r="N30" s="163"/>
      <c r="O30" s="134"/>
    </row>
    <row r="31" spans="1:76" ht="44.15" customHeight="1" thickBot="1" x14ac:dyDescent="0.35">
      <c r="A31" s="189"/>
      <c r="B31" s="190">
        <v>10</v>
      </c>
      <c r="C31" s="409" t="s">
        <v>257</v>
      </c>
      <c r="D31" s="409"/>
      <c r="E31" s="191"/>
      <c r="F31" s="410"/>
      <c r="G31" s="410"/>
      <c r="H31" s="410"/>
      <c r="I31" s="410"/>
      <c r="J31" s="410"/>
      <c r="K31" s="410"/>
      <c r="L31" s="410"/>
      <c r="M31" s="410"/>
      <c r="N31" s="163"/>
      <c r="O31" s="350"/>
    </row>
    <row r="32" spans="1:76" ht="22" customHeight="1" x14ac:dyDescent="0.3">
      <c r="A32" s="189"/>
      <c r="B32" s="190">
        <v>11</v>
      </c>
      <c r="C32" s="412" t="s">
        <v>115</v>
      </c>
      <c r="D32" s="412"/>
      <c r="E32" s="191"/>
      <c r="F32" s="411"/>
      <c r="G32" s="411"/>
      <c r="H32" s="411"/>
      <c r="I32" s="411"/>
      <c r="J32" s="411"/>
      <c r="K32" s="411"/>
      <c r="L32" s="411"/>
      <c r="M32" s="411"/>
      <c r="N32" s="163"/>
      <c r="O32" s="350"/>
    </row>
    <row r="33" spans="1:15" ht="22" customHeight="1" thickBot="1" x14ac:dyDescent="0.35">
      <c r="A33" s="189"/>
      <c r="B33" s="190"/>
      <c r="C33" s="413" t="s">
        <v>233</v>
      </c>
      <c r="D33" s="414"/>
      <c r="E33" s="210" t="s">
        <v>45</v>
      </c>
      <c r="F33" s="194"/>
      <c r="G33" s="195"/>
      <c r="H33" s="201">
        <f>F33+G33</f>
        <v>0</v>
      </c>
      <c r="I33" s="202"/>
      <c r="J33" s="202"/>
      <c r="K33" s="202"/>
      <c r="L33" s="202"/>
      <c r="M33" s="203">
        <f>SUM(H33:L33)</f>
        <v>0</v>
      </c>
      <c r="N33" s="163"/>
      <c r="O33" s="132"/>
    </row>
    <row r="34" spans="1:15" ht="22" customHeight="1" thickBot="1" x14ac:dyDescent="0.35">
      <c r="A34" s="189"/>
      <c r="B34" s="190"/>
      <c r="C34" s="415" t="s">
        <v>165</v>
      </c>
      <c r="D34" s="416"/>
      <c r="E34" s="211"/>
      <c r="F34" s="194"/>
      <c r="G34" s="195"/>
      <c r="H34" s="201">
        <f>F34+G34</f>
        <v>0</v>
      </c>
      <c r="I34" s="202"/>
      <c r="J34" s="202"/>
      <c r="K34" s="202"/>
      <c r="L34" s="202"/>
      <c r="M34" s="203">
        <f>SUM(H34:L34)</f>
        <v>0</v>
      </c>
      <c r="N34" s="163"/>
      <c r="O34" s="132"/>
    </row>
    <row r="35" spans="1:15" ht="22" customHeight="1" x14ac:dyDescent="0.3">
      <c r="A35" s="189"/>
      <c r="B35" s="190">
        <v>12</v>
      </c>
      <c r="C35" s="417" t="s">
        <v>116</v>
      </c>
      <c r="D35" s="418"/>
      <c r="E35" s="211"/>
      <c r="F35" s="199">
        <f>SUM(F33:F34)</f>
        <v>0</v>
      </c>
      <c r="G35" s="209">
        <f>SUM(G33:G34)</f>
        <v>0</v>
      </c>
      <c r="H35" s="212">
        <f>F35+G35</f>
        <v>0</v>
      </c>
      <c r="I35" s="204">
        <f>SUM(I33:I34)</f>
        <v>0</v>
      </c>
      <c r="J35" s="204">
        <f>SUM(J33:J34)</f>
        <v>0</v>
      </c>
      <c r="K35" s="204">
        <f>SUM(K33:K34)</f>
        <v>0</v>
      </c>
      <c r="L35" s="204">
        <f>SUM(L33:L34)</f>
        <v>0</v>
      </c>
      <c r="M35" s="200">
        <f>SUM(H35:L35)</f>
        <v>0</v>
      </c>
      <c r="N35" s="163"/>
      <c r="O35" s="132"/>
    </row>
    <row r="36" spans="1:15" ht="44.5" customHeight="1" x14ac:dyDescent="0.3">
      <c r="A36" s="189"/>
      <c r="B36" s="190"/>
      <c r="C36" s="419" t="s">
        <v>217</v>
      </c>
      <c r="D36" s="419"/>
      <c r="E36" s="205" t="s">
        <v>46</v>
      </c>
      <c r="F36" s="213" t="s">
        <v>256</v>
      </c>
      <c r="G36" s="214"/>
      <c r="H36" s="420"/>
      <c r="I36" s="421"/>
      <c r="J36" s="421"/>
      <c r="K36" s="421"/>
      <c r="L36" s="421"/>
      <c r="M36" s="422"/>
      <c r="N36" s="163"/>
      <c r="O36" s="135"/>
    </row>
    <row r="37" spans="1:15" ht="25" customHeight="1" thickBot="1" x14ac:dyDescent="0.35">
      <c r="A37" s="189"/>
      <c r="B37" s="190">
        <v>13</v>
      </c>
      <c r="C37" s="423" t="s">
        <v>259</v>
      </c>
      <c r="D37" s="423"/>
      <c r="E37" s="215"/>
      <c r="F37" s="207">
        <f>$G$36/(1-$G$36)*F35</f>
        <v>0</v>
      </c>
      <c r="G37" s="208">
        <f>$G$36/(1-$G$36)*G35</f>
        <v>0</v>
      </c>
      <c r="H37" s="201">
        <f>F37+G37</f>
        <v>0</v>
      </c>
      <c r="I37" s="216">
        <f>$G$36/(1-$G$36)*I35</f>
        <v>0</v>
      </c>
      <c r="J37" s="216">
        <f>$G$36/(1-$G$36)*J35</f>
        <v>0</v>
      </c>
      <c r="K37" s="216">
        <f>$G$36/(1-$G$36)*K35</f>
        <v>0</v>
      </c>
      <c r="L37" s="216">
        <f>$G$36/(1-$G$36)*L35</f>
        <v>0</v>
      </c>
      <c r="M37" s="200">
        <f>SUM(H37:L37)</f>
        <v>0</v>
      </c>
      <c r="N37" s="163"/>
      <c r="O37" s="132"/>
    </row>
    <row r="38" spans="1:15" ht="32.15" customHeight="1" x14ac:dyDescent="0.3">
      <c r="A38" s="189"/>
      <c r="B38" s="190">
        <v>14</v>
      </c>
      <c r="C38" s="424" t="s">
        <v>218</v>
      </c>
      <c r="D38" s="425"/>
      <c r="E38" s="211"/>
      <c r="F38" s="217">
        <f>F35+F37</f>
        <v>0</v>
      </c>
      <c r="G38" s="209">
        <f>G35+G37</f>
        <v>0</v>
      </c>
      <c r="H38" s="212">
        <f>F38+G38</f>
        <v>0</v>
      </c>
      <c r="I38" s="204">
        <f>I35+I37</f>
        <v>0</v>
      </c>
      <c r="J38" s="204">
        <f>J35+J37</f>
        <v>0</v>
      </c>
      <c r="K38" s="204">
        <f>K35+K37</f>
        <v>0</v>
      </c>
      <c r="L38" s="204">
        <f>L35+L37</f>
        <v>0</v>
      </c>
      <c r="M38" s="200">
        <f>SUM(H38:L38)</f>
        <v>0</v>
      </c>
      <c r="N38" s="163"/>
      <c r="O38" s="132"/>
    </row>
    <row r="39" spans="1:15" ht="21.65" customHeight="1" thickBot="1" x14ac:dyDescent="0.35">
      <c r="A39" s="189"/>
      <c r="B39" s="396"/>
      <c r="C39" s="396"/>
      <c r="D39" s="396"/>
      <c r="E39" s="396"/>
      <c r="F39" s="396"/>
      <c r="G39" s="396"/>
      <c r="H39" s="396"/>
      <c r="I39" s="396"/>
      <c r="J39" s="396"/>
      <c r="K39" s="396"/>
      <c r="L39" s="396"/>
      <c r="M39" s="396"/>
      <c r="N39" s="163"/>
      <c r="O39" s="134"/>
    </row>
    <row r="40" spans="1:15" s="22" customFormat="1" ht="44.15" customHeight="1" x14ac:dyDescent="0.4">
      <c r="A40" s="218"/>
      <c r="B40" s="190">
        <v>15</v>
      </c>
      <c r="C40" s="404" t="s">
        <v>219</v>
      </c>
      <c r="D40" s="405"/>
      <c r="E40" s="219"/>
      <c r="F40" s="220">
        <f t="shared" ref="F40:L40" si="5">F38+F29</f>
        <v>0</v>
      </c>
      <c r="G40" s="221">
        <f t="shared" si="5"/>
        <v>0</v>
      </c>
      <c r="H40" s="222">
        <f t="shared" si="5"/>
        <v>0</v>
      </c>
      <c r="I40" s="223">
        <f t="shared" si="5"/>
        <v>0</v>
      </c>
      <c r="J40" s="223">
        <f t="shared" si="5"/>
        <v>0</v>
      </c>
      <c r="K40" s="223">
        <f t="shared" si="5"/>
        <v>0</v>
      </c>
      <c r="L40" s="223">
        <f t="shared" si="5"/>
        <v>0</v>
      </c>
      <c r="M40" s="200">
        <f>SUM(H40:L40)</f>
        <v>0</v>
      </c>
      <c r="N40" s="224"/>
      <c r="O40" s="132"/>
    </row>
    <row r="41" spans="1:15" ht="32.5" customHeight="1" thickBot="1" x14ac:dyDescent="0.35">
      <c r="A41" s="189"/>
      <c r="B41" s="396"/>
      <c r="C41" s="396"/>
      <c r="D41" s="396"/>
      <c r="E41" s="396"/>
      <c r="F41" s="396"/>
      <c r="G41" s="396"/>
      <c r="H41" s="396"/>
      <c r="I41" s="396"/>
      <c r="J41" s="396"/>
      <c r="K41" s="396"/>
      <c r="L41" s="396"/>
      <c r="M41" s="396"/>
      <c r="N41" s="163"/>
      <c r="O41" s="134"/>
    </row>
    <row r="42" spans="1:15" ht="29.5" customHeight="1" x14ac:dyDescent="0.3">
      <c r="A42" s="189"/>
      <c r="B42" s="190"/>
      <c r="C42" s="406" t="s">
        <v>101</v>
      </c>
      <c r="D42" s="407"/>
      <c r="E42" s="407"/>
      <c r="F42" s="407"/>
      <c r="G42" s="408"/>
      <c r="H42" s="274" t="s">
        <v>242</v>
      </c>
      <c r="I42" s="275" t="s">
        <v>243</v>
      </c>
      <c r="J42" s="275" t="s">
        <v>244</v>
      </c>
      <c r="K42" s="275" t="s">
        <v>245</v>
      </c>
      <c r="L42" s="275" t="s">
        <v>246</v>
      </c>
      <c r="M42" s="225" t="s">
        <v>247</v>
      </c>
      <c r="N42" s="163"/>
    </row>
    <row r="43" spans="1:15" ht="12" x14ac:dyDescent="0.3">
      <c r="A43" s="189"/>
      <c r="B43" s="190"/>
      <c r="C43" s="401" t="s">
        <v>14</v>
      </c>
      <c r="D43" s="402"/>
      <c r="E43" s="402"/>
      <c r="F43" s="402"/>
      <c r="G43" s="403"/>
      <c r="H43" s="226"/>
      <c r="I43" s="227"/>
      <c r="J43" s="227"/>
      <c r="K43" s="227"/>
      <c r="L43" s="227"/>
      <c r="M43" s="228">
        <f>SUM(H43:L43)</f>
        <v>0</v>
      </c>
      <c r="N43" s="163"/>
    </row>
    <row r="44" spans="1:15" ht="12" x14ac:dyDescent="0.3">
      <c r="A44" s="189"/>
      <c r="B44" s="190"/>
      <c r="C44" s="398" t="s">
        <v>13</v>
      </c>
      <c r="D44" s="399"/>
      <c r="E44" s="399"/>
      <c r="F44" s="399"/>
      <c r="G44" s="400"/>
      <c r="H44" s="229"/>
      <c r="I44" s="230"/>
      <c r="J44" s="230"/>
      <c r="K44" s="230"/>
      <c r="L44" s="230"/>
      <c r="M44" s="273">
        <f t="shared" ref="M44:M51" si="6">SUM(H44:L44)</f>
        <v>0</v>
      </c>
      <c r="N44" s="163"/>
    </row>
    <row r="45" spans="1:15" ht="12" x14ac:dyDescent="0.3">
      <c r="A45" s="189"/>
      <c r="B45" s="190"/>
      <c r="C45" s="401" t="s">
        <v>10</v>
      </c>
      <c r="D45" s="402"/>
      <c r="E45" s="402"/>
      <c r="F45" s="402"/>
      <c r="G45" s="403"/>
      <c r="H45" s="226"/>
      <c r="I45" s="227"/>
      <c r="J45" s="227"/>
      <c r="K45" s="227"/>
      <c r="L45" s="227"/>
      <c r="M45" s="228">
        <f t="shared" si="6"/>
        <v>0</v>
      </c>
      <c r="N45" s="163"/>
    </row>
    <row r="46" spans="1:15" ht="12" x14ac:dyDescent="0.3">
      <c r="A46" s="189"/>
      <c r="B46" s="190"/>
      <c r="C46" s="398" t="s">
        <v>11</v>
      </c>
      <c r="D46" s="399"/>
      <c r="E46" s="399"/>
      <c r="F46" s="399"/>
      <c r="G46" s="400"/>
      <c r="H46" s="229"/>
      <c r="I46" s="230"/>
      <c r="J46" s="230"/>
      <c r="K46" s="230"/>
      <c r="L46" s="230"/>
      <c r="M46" s="273">
        <f t="shared" si="6"/>
        <v>0</v>
      </c>
      <c r="N46" s="163"/>
    </row>
    <row r="47" spans="1:15" ht="12" x14ac:dyDescent="0.3">
      <c r="A47" s="189"/>
      <c r="B47" s="190"/>
      <c r="C47" s="401" t="s">
        <v>12</v>
      </c>
      <c r="D47" s="402"/>
      <c r="E47" s="402"/>
      <c r="F47" s="402"/>
      <c r="G47" s="403"/>
      <c r="H47" s="226"/>
      <c r="I47" s="227"/>
      <c r="J47" s="227"/>
      <c r="K47" s="227"/>
      <c r="L47" s="227"/>
      <c r="M47" s="228">
        <f t="shared" si="6"/>
        <v>0</v>
      </c>
      <c r="N47" s="163"/>
    </row>
    <row r="48" spans="1:15" ht="12" x14ac:dyDescent="0.3">
      <c r="A48" s="189"/>
      <c r="B48" s="190"/>
      <c r="C48" s="398" t="s">
        <v>18</v>
      </c>
      <c r="D48" s="399"/>
      <c r="E48" s="399"/>
      <c r="F48" s="399"/>
      <c r="G48" s="400"/>
      <c r="H48" s="229"/>
      <c r="I48" s="230"/>
      <c r="J48" s="230"/>
      <c r="K48" s="230"/>
      <c r="L48" s="230"/>
      <c r="M48" s="273">
        <f t="shared" si="6"/>
        <v>0</v>
      </c>
      <c r="N48" s="163"/>
    </row>
    <row r="49" spans="1:14" ht="12" x14ac:dyDescent="0.3">
      <c r="A49" s="189"/>
      <c r="B49" s="190"/>
      <c r="C49" s="401" t="s">
        <v>253</v>
      </c>
      <c r="D49" s="402"/>
      <c r="E49" s="402"/>
      <c r="F49" s="402"/>
      <c r="G49" s="403"/>
      <c r="H49" s="226"/>
      <c r="I49" s="227"/>
      <c r="J49" s="227"/>
      <c r="K49" s="227"/>
      <c r="L49" s="227"/>
      <c r="M49" s="228">
        <f t="shared" si="6"/>
        <v>0</v>
      </c>
      <c r="N49" s="163"/>
    </row>
    <row r="50" spans="1:14" ht="12" x14ac:dyDescent="0.3">
      <c r="A50" s="189"/>
      <c r="B50" s="190"/>
      <c r="C50" s="398" t="s">
        <v>109</v>
      </c>
      <c r="D50" s="399"/>
      <c r="E50" s="399"/>
      <c r="F50" s="399"/>
      <c r="G50" s="400"/>
      <c r="H50" s="229"/>
      <c r="I50" s="230"/>
      <c r="J50" s="230"/>
      <c r="K50" s="230"/>
      <c r="L50" s="230"/>
      <c r="M50" s="273">
        <f t="shared" si="6"/>
        <v>0</v>
      </c>
      <c r="N50" s="163"/>
    </row>
    <row r="51" spans="1:14" ht="12" x14ac:dyDescent="0.3">
      <c r="A51" s="189"/>
      <c r="B51" s="190"/>
      <c r="C51" s="401" t="s">
        <v>254</v>
      </c>
      <c r="D51" s="402"/>
      <c r="E51" s="402"/>
      <c r="F51" s="402"/>
      <c r="G51" s="403"/>
      <c r="H51" s="226"/>
      <c r="I51" s="227"/>
      <c r="J51" s="227"/>
      <c r="K51" s="227"/>
      <c r="L51" s="227"/>
      <c r="M51" s="228">
        <f t="shared" si="6"/>
        <v>0</v>
      </c>
      <c r="N51" s="163"/>
    </row>
    <row r="52" spans="1:14" ht="26.5" customHeight="1" x14ac:dyDescent="0.3">
      <c r="A52" s="189"/>
      <c r="B52" s="190"/>
      <c r="C52" s="393" t="s">
        <v>9</v>
      </c>
      <c r="D52" s="394"/>
      <c r="E52" s="394"/>
      <c r="F52" s="394"/>
      <c r="G52" s="395"/>
      <c r="H52" s="231">
        <f t="shared" ref="H52:L52" si="7">SUM(H43:H51)</f>
        <v>0</v>
      </c>
      <c r="I52" s="231">
        <f t="shared" si="7"/>
        <v>0</v>
      </c>
      <c r="J52" s="231">
        <f t="shared" si="7"/>
        <v>0</v>
      </c>
      <c r="K52" s="231">
        <f t="shared" si="7"/>
        <v>0</v>
      </c>
      <c r="L52" s="231">
        <f t="shared" si="7"/>
        <v>0</v>
      </c>
      <c r="M52" s="231">
        <f>SUM(M43:M51)</f>
        <v>0</v>
      </c>
      <c r="N52" s="163"/>
    </row>
    <row r="53" spans="1:14" ht="33" customHeight="1" x14ac:dyDescent="0.3">
      <c r="A53" s="189"/>
      <c r="B53" s="396"/>
      <c r="C53" s="396"/>
      <c r="D53" s="396"/>
      <c r="E53" s="396"/>
      <c r="F53" s="396"/>
      <c r="G53" s="396"/>
      <c r="H53" s="396"/>
      <c r="I53" s="396"/>
      <c r="J53" s="396"/>
      <c r="K53" s="396"/>
      <c r="L53" s="396"/>
      <c r="M53" s="396"/>
      <c r="N53" s="163"/>
    </row>
    <row r="54" spans="1:14" ht="12" x14ac:dyDescent="0.3">
      <c r="A54" s="163"/>
      <c r="B54" s="185"/>
      <c r="C54" s="163"/>
      <c r="D54" s="163"/>
      <c r="E54" s="163"/>
      <c r="F54" s="163"/>
      <c r="G54" s="163"/>
      <c r="H54" s="163"/>
      <c r="I54" s="163"/>
      <c r="J54" s="163"/>
      <c r="K54" s="163"/>
      <c r="L54" s="163"/>
      <c r="M54" s="163"/>
      <c r="N54" s="163"/>
    </row>
    <row r="55" spans="1:14" ht="12" x14ac:dyDescent="0.3">
      <c r="A55" s="163"/>
      <c r="B55" s="185"/>
      <c r="C55" s="163"/>
      <c r="D55" s="163"/>
      <c r="E55" s="163"/>
      <c r="F55" s="232"/>
      <c r="G55" s="163"/>
      <c r="H55" s="163"/>
      <c r="I55" s="163"/>
      <c r="J55" s="163"/>
      <c r="K55" s="163"/>
      <c r="L55" s="163"/>
      <c r="M55" s="163"/>
      <c r="N55" s="163"/>
    </row>
    <row r="56" spans="1:14" ht="12" x14ac:dyDescent="0.3">
      <c r="A56" s="163"/>
      <c r="B56" s="185"/>
      <c r="C56" s="163"/>
      <c r="D56" s="163"/>
      <c r="E56" s="163"/>
      <c r="F56" s="163"/>
      <c r="G56" s="163"/>
      <c r="H56" s="163"/>
      <c r="I56" s="163"/>
      <c r="J56" s="163"/>
      <c r="K56" s="163"/>
      <c r="L56" s="163"/>
      <c r="M56" s="163"/>
      <c r="N56" s="163"/>
    </row>
    <row r="57" spans="1:14" ht="12" x14ac:dyDescent="0.3">
      <c r="A57" s="163"/>
      <c r="B57" s="185"/>
      <c r="C57" s="257" t="s">
        <v>21</v>
      </c>
      <c r="D57" s="163"/>
      <c r="E57" s="163"/>
      <c r="F57" s="163"/>
      <c r="G57" s="163"/>
      <c r="H57" s="163"/>
      <c r="I57" s="163"/>
      <c r="J57" s="163"/>
      <c r="K57" s="163"/>
      <c r="L57" s="163"/>
      <c r="M57" s="163"/>
      <c r="N57" s="163"/>
    </row>
    <row r="58" spans="1:14" ht="13" x14ac:dyDescent="0.3">
      <c r="A58" s="163"/>
      <c r="B58" s="185"/>
      <c r="C58" s="397" t="s">
        <v>220</v>
      </c>
      <c r="D58" s="397"/>
      <c r="E58" s="397"/>
      <c r="F58" s="397"/>
      <c r="G58" s="397"/>
      <c r="H58" s="397"/>
      <c r="I58" s="397"/>
      <c r="J58" s="397"/>
      <c r="K58" s="397"/>
      <c r="L58" s="397"/>
      <c r="M58" s="397"/>
      <c r="N58" s="397"/>
    </row>
    <row r="59" spans="1:14" ht="15.65" customHeight="1" x14ac:dyDescent="0.3">
      <c r="A59" s="163"/>
      <c r="B59" s="185"/>
      <c r="C59" s="397" t="s">
        <v>221</v>
      </c>
      <c r="D59" s="397"/>
      <c r="E59" s="397"/>
      <c r="F59" s="397"/>
      <c r="G59" s="397"/>
      <c r="H59" s="397"/>
      <c r="I59" s="397"/>
      <c r="J59" s="397"/>
      <c r="K59" s="397"/>
      <c r="L59" s="397"/>
      <c r="M59" s="397"/>
      <c r="N59" s="397"/>
    </row>
    <row r="60" spans="1:14" ht="12" x14ac:dyDescent="0.3">
      <c r="A60" s="163"/>
      <c r="B60" s="185"/>
      <c r="C60" s="280" t="s">
        <v>258</v>
      </c>
      <c r="D60" s="163"/>
      <c r="E60" s="163"/>
      <c r="F60" s="163"/>
      <c r="G60" s="163"/>
      <c r="H60" s="163"/>
      <c r="I60" s="163"/>
      <c r="J60" s="163"/>
      <c r="K60" s="163"/>
      <c r="L60" s="163"/>
      <c r="M60" s="163"/>
      <c r="N60" s="163"/>
    </row>
    <row r="61" spans="1:14" ht="12" x14ac:dyDescent="0.3">
      <c r="A61" s="163"/>
      <c r="B61" s="185"/>
      <c r="C61" s="233"/>
      <c r="D61" s="163"/>
      <c r="E61" s="163"/>
      <c r="F61" s="163"/>
      <c r="G61" s="163"/>
      <c r="H61" s="163"/>
      <c r="I61" s="163"/>
      <c r="J61" s="163"/>
      <c r="K61" s="163"/>
      <c r="L61" s="163"/>
      <c r="M61" s="163"/>
      <c r="N61" s="163"/>
    </row>
    <row r="62" spans="1:14" x14ac:dyDescent="0.25">
      <c r="G62" s="263"/>
      <c r="H62" s="263"/>
      <c r="M62">
        <f>M66</f>
        <v>0</v>
      </c>
    </row>
    <row r="64" spans="1:14" hidden="1" x14ac:dyDescent="0.25">
      <c r="C64" s="77" t="s">
        <v>59</v>
      </c>
      <c r="D64" s="77" t="s">
        <v>59</v>
      </c>
      <c r="E64" s="77"/>
      <c r="F64" s="77"/>
      <c r="G64" s="77"/>
      <c r="H64" s="150">
        <v>1</v>
      </c>
      <c r="I64" s="150">
        <v>2</v>
      </c>
      <c r="J64" s="150">
        <v>3</v>
      </c>
      <c r="K64" s="150">
        <v>4</v>
      </c>
      <c r="L64" s="150">
        <v>5</v>
      </c>
      <c r="M64" s="150" t="s">
        <v>173</v>
      </c>
    </row>
    <row r="65" spans="3:13" hidden="1" x14ac:dyDescent="0.25">
      <c r="C65" s="3" t="s">
        <v>178</v>
      </c>
      <c r="D65" s="3" t="s">
        <v>176</v>
      </c>
      <c r="E65" s="3"/>
      <c r="F65" s="77"/>
      <c r="G65" s="77"/>
      <c r="H65" s="3" t="e">
        <f t="shared" ref="H65:M65" si="8">H14/H38</f>
        <v>#DIV/0!</v>
      </c>
      <c r="I65" s="3" t="e">
        <f t="shared" si="8"/>
        <v>#DIV/0!</v>
      </c>
      <c r="J65" s="3" t="e">
        <f t="shared" si="8"/>
        <v>#DIV/0!</v>
      </c>
      <c r="K65" s="3" t="e">
        <f t="shared" si="8"/>
        <v>#DIV/0!</v>
      </c>
      <c r="L65" s="3" t="e">
        <f t="shared" si="8"/>
        <v>#DIV/0!</v>
      </c>
      <c r="M65" s="3" t="e">
        <f t="shared" si="8"/>
        <v>#DIV/0!</v>
      </c>
    </row>
    <row r="66" spans="3:13" hidden="1" x14ac:dyDescent="0.25">
      <c r="C66" s="295" t="s">
        <v>60</v>
      </c>
      <c r="D66" s="296"/>
      <c r="E66" s="3"/>
      <c r="F66" s="77"/>
      <c r="G66" s="77"/>
      <c r="H66" s="3">
        <f t="shared" ref="H66:M66" si="9">IF(H38=0,0,IF(H65&gt;0.2,"NOK","OK"))</f>
        <v>0</v>
      </c>
      <c r="I66" s="3">
        <f t="shared" si="9"/>
        <v>0</v>
      </c>
      <c r="J66" s="3">
        <f t="shared" si="9"/>
        <v>0</v>
      </c>
      <c r="K66" s="3">
        <f t="shared" si="9"/>
        <v>0</v>
      </c>
      <c r="L66" s="3">
        <f t="shared" si="9"/>
        <v>0</v>
      </c>
      <c r="M66" s="3">
        <f t="shared" si="9"/>
        <v>0</v>
      </c>
    </row>
    <row r="67" spans="3:13" hidden="1" x14ac:dyDescent="0.25">
      <c r="C67" s="3" t="s">
        <v>174</v>
      </c>
      <c r="D67" s="3" t="s">
        <v>175</v>
      </c>
      <c r="E67" s="3"/>
      <c r="F67" s="77"/>
      <c r="G67" s="77"/>
      <c r="H67" s="3" t="e">
        <f t="shared" ref="H67:M67" si="10">H33/H35</f>
        <v>#DIV/0!</v>
      </c>
      <c r="I67" s="3" t="e">
        <f t="shared" si="10"/>
        <v>#DIV/0!</v>
      </c>
      <c r="J67" s="3" t="e">
        <f t="shared" si="10"/>
        <v>#DIV/0!</v>
      </c>
      <c r="K67" s="3" t="e">
        <f t="shared" si="10"/>
        <v>#DIV/0!</v>
      </c>
      <c r="L67" s="3" t="e">
        <f t="shared" si="10"/>
        <v>#DIV/0!</v>
      </c>
      <c r="M67" s="3" t="e">
        <f t="shared" si="10"/>
        <v>#DIV/0!</v>
      </c>
    </row>
    <row r="68" spans="3:13" hidden="1" x14ac:dyDescent="0.25">
      <c r="C68" s="295" t="s">
        <v>60</v>
      </c>
      <c r="D68" s="296"/>
      <c r="E68" s="3"/>
      <c r="F68" s="77"/>
      <c r="G68" s="77"/>
      <c r="H68" s="3">
        <f t="shared" ref="H68:M68" si="11">IF(H35=0,0,IF(H67&lt;0.3,"NOK","OK"))</f>
        <v>0</v>
      </c>
      <c r="I68" s="3">
        <f t="shared" si="11"/>
        <v>0</v>
      </c>
      <c r="J68" s="3">
        <f t="shared" si="11"/>
        <v>0</v>
      </c>
      <c r="K68" s="3">
        <f t="shared" si="11"/>
        <v>0</v>
      </c>
      <c r="L68" s="3">
        <f t="shared" si="11"/>
        <v>0</v>
      </c>
      <c r="M68" s="3">
        <f t="shared" si="11"/>
        <v>0</v>
      </c>
    </row>
    <row r="69" spans="3:13" hidden="1" x14ac:dyDescent="0.25">
      <c r="C69" s="297" t="s">
        <v>179</v>
      </c>
      <c r="D69" s="298" t="s">
        <v>180</v>
      </c>
      <c r="F69" s="3" t="s">
        <v>181</v>
      </c>
      <c r="G69" s="3" t="s">
        <v>182</v>
      </c>
      <c r="H69" s="3" t="s">
        <v>183</v>
      </c>
      <c r="I69" s="3" t="s">
        <v>184</v>
      </c>
    </row>
    <row r="70" spans="3:13" hidden="1" x14ac:dyDescent="0.25">
      <c r="C70" s="297"/>
      <c r="D70" s="298"/>
      <c r="F70" s="3" t="str">
        <f>IF(M14=0,"NOK","OK")</f>
        <v>NOK</v>
      </c>
      <c r="G70" s="3" t="str">
        <f>IF(M17=0,"NOK","OK")</f>
        <v>NOK</v>
      </c>
      <c r="H70" s="3" t="str">
        <f>IF(M15=0,"NOK","OK")</f>
        <v>NOK</v>
      </c>
      <c r="I70" s="3" t="str">
        <f>IF(M16=0,"NOK","OK")</f>
        <v>NOK</v>
      </c>
    </row>
    <row r="71" spans="3:13" hidden="1" x14ac:dyDescent="0.25">
      <c r="C71" s="295" t="s">
        <v>60</v>
      </c>
      <c r="D71" s="296"/>
      <c r="F71" s="3">
        <f>IF(M14=0,1,"OK")</f>
        <v>1</v>
      </c>
      <c r="G71" s="3">
        <f>IF(M17=0,1,"OK")</f>
        <v>1</v>
      </c>
      <c r="H71" s="3">
        <f>IF(M15=0,1,"OK")</f>
        <v>1</v>
      </c>
      <c r="I71" s="3">
        <f>IF(M16=0,1,"OK")</f>
        <v>1</v>
      </c>
      <c r="J71" s="152" t="s">
        <v>185</v>
      </c>
      <c r="K71" s="151">
        <f>SUM(F71:I71)</f>
        <v>4</v>
      </c>
    </row>
    <row r="72" spans="3:13" hidden="1" x14ac:dyDescent="0.25">
      <c r="F72" s="364" t="str">
        <f>IF(K71=4,"Empty",IF(F70="OK",IF(G70="OK",IF(H70="OK",IF(I70="OK","OK","NOK"),"NOK"),"NOK"),"NOK"))</f>
        <v>Empty</v>
      </c>
      <c r="G72" s="364"/>
      <c r="H72" s="364"/>
      <c r="I72" s="364"/>
    </row>
  </sheetData>
  <sheetProtection algorithmName="SHA-512" hashValue="8ckqcE2cR5I4IV9OINl6iKKueU4L8NKKEVn72KsroRXq/jmc9rM/e/f5mMz6czvsrZxGl20dH6KDL4duzXxgjQ==" saltValue="H+KrV/aCIKY5j2kZ+COLxQ==" spinCount="100000" sheet="1" objects="1" scenarios="1"/>
  <dataConsolidate link="1"/>
  <mergeCells count="72">
    <mergeCell ref="C4:J4"/>
    <mergeCell ref="D5:J5"/>
    <mergeCell ref="D6:J6"/>
    <mergeCell ref="D7:J7"/>
    <mergeCell ref="A9:B9"/>
    <mergeCell ref="C9:D9"/>
    <mergeCell ref="E9:E10"/>
    <mergeCell ref="F9:H9"/>
    <mergeCell ref="I9:L9"/>
    <mergeCell ref="C14:D14"/>
    <mergeCell ref="M9:M10"/>
    <mergeCell ref="O9:O10"/>
    <mergeCell ref="A10:B10"/>
    <mergeCell ref="C10:D10"/>
    <mergeCell ref="C11:D11"/>
    <mergeCell ref="F11:M13"/>
    <mergeCell ref="O11:O13"/>
    <mergeCell ref="C12:D12"/>
    <mergeCell ref="C13:D13"/>
    <mergeCell ref="C17:D17"/>
    <mergeCell ref="C15:D15"/>
    <mergeCell ref="C16:D16"/>
    <mergeCell ref="C20:D20"/>
    <mergeCell ref="C18:D18"/>
    <mergeCell ref="B30:M30"/>
    <mergeCell ref="C21:D21"/>
    <mergeCell ref="C22:D22"/>
    <mergeCell ref="C23:D23"/>
    <mergeCell ref="C24:D24"/>
    <mergeCell ref="C25:D25"/>
    <mergeCell ref="C26:D26"/>
    <mergeCell ref="C27:D27"/>
    <mergeCell ref="E27:E28"/>
    <mergeCell ref="I27:M27"/>
    <mergeCell ref="C28:D28"/>
    <mergeCell ref="C29:D29"/>
    <mergeCell ref="B39:M39"/>
    <mergeCell ref="C31:D31"/>
    <mergeCell ref="F31:M32"/>
    <mergeCell ref="O31:O32"/>
    <mergeCell ref="C32:D32"/>
    <mergeCell ref="C33:D33"/>
    <mergeCell ref="C34:D34"/>
    <mergeCell ref="C35:D35"/>
    <mergeCell ref="C36:D36"/>
    <mergeCell ref="H36:M36"/>
    <mergeCell ref="C37:D37"/>
    <mergeCell ref="C38:D38"/>
    <mergeCell ref="C50:G50"/>
    <mergeCell ref="C51:G51"/>
    <mergeCell ref="C40:D40"/>
    <mergeCell ref="B41:M41"/>
    <mergeCell ref="C42:G42"/>
    <mergeCell ref="C43:G43"/>
    <mergeCell ref="C44:G44"/>
    <mergeCell ref="C45:G45"/>
    <mergeCell ref="C69:C70"/>
    <mergeCell ref="D69:D70"/>
    <mergeCell ref="C71:D71"/>
    <mergeCell ref="F72:I72"/>
    <mergeCell ref="C19:D19"/>
    <mergeCell ref="F19:M19"/>
    <mergeCell ref="C52:G52"/>
    <mergeCell ref="B53:M53"/>
    <mergeCell ref="C58:N58"/>
    <mergeCell ref="C59:N59"/>
    <mergeCell ref="C66:D66"/>
    <mergeCell ref="C68:D68"/>
    <mergeCell ref="C46:G46"/>
    <mergeCell ref="C47:G47"/>
    <mergeCell ref="C48:G48"/>
    <mergeCell ref="C49:G49"/>
  </mergeCells>
  <conditionalFormatting sqref="F11 H14:L16">
    <cfRule type="expression" dxfId="21" priority="3">
      <formula>F11&gt;0.2*#REF!</formula>
    </cfRule>
  </conditionalFormatting>
  <conditionalFormatting sqref="F18:L18">
    <cfRule type="expression" dxfId="20" priority="1">
      <formula>F18&gt;0.2*#REF!</formula>
    </cfRule>
  </conditionalFormatting>
  <conditionalFormatting sqref="F25:L25">
    <cfRule type="expression" dxfId="19" priority="2">
      <formula>F25&gt;0.2*#REF!</formula>
    </cfRule>
  </conditionalFormatting>
  <dataValidations count="2">
    <dataValidation type="custom" allowBlank="1" showInputMessage="1" showErrorMessage="1" errorTitle="Indirect cost rate exceeds limit" error="Indirect costs cannot exceed 15% of the total direct and indirect costs of the In-country Partners_x000a_" sqref="G36:H36" xr:uid="{34826D79-6853-43DD-AAFE-AC7FF5EE06F1}">
      <formula1>G36&lt;=15%</formula1>
    </dataValidation>
    <dataValidation type="custom" allowBlank="1" showInputMessage="1" showErrorMessage="1" errorTitle="Indirect cost rate exceeds limit" error="Indirect costs cannot exceed 15% of the total direct and indirect costs of the applicant_x000a_" sqref="G27:H27" xr:uid="{1859B58C-CEA6-4CEF-9085-C3E51C4AD18E}">
      <formula1>G27&lt;=15%</formula1>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E2CD5-B4DF-4094-A822-F4C4A80D3828}">
  <sheetPr codeName="Sheet5"/>
  <dimension ref="A1:S51"/>
  <sheetViews>
    <sheetView showGridLines="0" topLeftCell="A13" zoomScaleNormal="100" workbookViewId="0"/>
  </sheetViews>
  <sheetFormatPr defaultColWidth="0" defaultRowHeight="11.5" zeroHeight="1" x14ac:dyDescent="0.25"/>
  <cols>
    <col min="1" max="1" width="1.90625" style="57" customWidth="1"/>
    <col min="2" max="2" width="7.453125" style="58" customWidth="1"/>
    <col min="3" max="3" width="29.6328125" style="57" customWidth="1"/>
    <col min="4" max="4" width="45.453125" style="57" customWidth="1"/>
    <col min="5" max="5" width="5.26953125" style="57" hidden="1" customWidth="1"/>
    <col min="6" max="8" width="30.6328125" style="57" customWidth="1"/>
    <col min="9" max="9" width="24" style="57" customWidth="1"/>
    <col min="10" max="10" width="4.6328125" style="57" customWidth="1"/>
    <col min="11" max="11" width="117.08984375" style="57" hidden="1" customWidth="1"/>
    <col min="12" max="15" width="8.90625" style="57" customWidth="1"/>
    <col min="16" max="19" width="0" style="57" hidden="1" customWidth="1"/>
    <col min="20" max="16384" width="8.90625" style="57" hidden="1"/>
  </cols>
  <sheetData>
    <row r="1" spans="1:11" ht="37.5" customHeight="1" x14ac:dyDescent="0.3">
      <c r="C1" s="241" t="s">
        <v>210</v>
      </c>
      <c r="D1" s="162"/>
      <c r="E1" s="162"/>
      <c r="F1" s="162"/>
      <c r="G1" s="162"/>
      <c r="H1" s="162"/>
      <c r="I1" s="162"/>
    </row>
    <row r="2" spans="1:11" ht="14.15" customHeight="1" x14ac:dyDescent="0.3">
      <c r="C2" s="162"/>
      <c r="D2" s="162"/>
      <c r="E2" s="162"/>
      <c r="F2" s="162"/>
      <c r="G2" s="162"/>
      <c r="H2" s="163"/>
      <c r="I2" s="162"/>
    </row>
    <row r="3" spans="1:11" ht="26.5" customHeight="1" x14ac:dyDescent="0.3">
      <c r="C3" s="240" t="s">
        <v>171</v>
      </c>
      <c r="D3" s="162"/>
      <c r="E3" s="162"/>
      <c r="F3" s="162"/>
      <c r="G3" s="162"/>
      <c r="H3" s="162"/>
      <c r="I3" s="162"/>
    </row>
    <row r="4" spans="1:11" ht="31.5" customHeight="1" x14ac:dyDescent="0.3">
      <c r="C4" s="447"/>
      <c r="D4" s="447"/>
      <c r="E4" s="164"/>
      <c r="F4" s="162"/>
      <c r="G4" s="162"/>
      <c r="H4" s="162"/>
      <c r="I4" s="162"/>
    </row>
    <row r="5" spans="1:11" ht="12" x14ac:dyDescent="0.3">
      <c r="C5" s="165" t="s">
        <v>7</v>
      </c>
      <c r="D5" s="166" t="str">
        <f>'READ ME FIRST (!)'!L6</f>
        <v>[Insert applicant organisation name here]</v>
      </c>
      <c r="E5" s="167"/>
      <c r="F5" s="168" t="str">
        <f>D5</f>
        <v>[Insert applicant organisation name here]</v>
      </c>
      <c r="G5" s="162"/>
      <c r="H5" s="162"/>
      <c r="I5" s="162"/>
    </row>
    <row r="6" spans="1:11" ht="12" x14ac:dyDescent="0.3">
      <c r="C6" s="165" t="s">
        <v>8</v>
      </c>
      <c r="D6" s="169" t="str">
        <f>'READ ME FIRST (!)'!L7</f>
        <v>[Insert the date here: dd/mm/yyyy]</v>
      </c>
      <c r="E6" s="170"/>
      <c r="F6" s="171" t="str">
        <f>D6</f>
        <v>[Insert the date here: dd/mm/yyyy]</v>
      </c>
      <c r="G6" s="162"/>
      <c r="H6" s="162"/>
      <c r="I6" s="162"/>
    </row>
    <row r="7" spans="1:11" ht="12" x14ac:dyDescent="0.3">
      <c r="C7" s="172"/>
      <c r="D7" s="173"/>
      <c r="E7" s="167"/>
      <c r="F7" s="162"/>
      <c r="G7" s="162"/>
      <c r="H7" s="162"/>
      <c r="I7" s="162"/>
    </row>
    <row r="8" spans="1:11" ht="19" customHeight="1" x14ac:dyDescent="0.3">
      <c r="B8" s="13"/>
      <c r="C8" s="172"/>
      <c r="D8" s="173"/>
      <c r="E8" s="174"/>
      <c r="F8" s="174"/>
      <c r="G8" s="174"/>
      <c r="H8" s="174"/>
      <c r="I8" s="174"/>
    </row>
    <row r="9" spans="1:11" ht="19" customHeight="1" x14ac:dyDescent="0.3">
      <c r="A9" s="39"/>
      <c r="B9" s="301" t="s">
        <v>234</v>
      </c>
      <c r="C9" s="462" t="s">
        <v>255</v>
      </c>
      <c r="D9" s="462"/>
      <c r="E9" s="175"/>
      <c r="F9" s="277" t="s">
        <v>224</v>
      </c>
      <c r="G9" s="277" t="s">
        <v>225</v>
      </c>
      <c r="H9" s="464" t="s">
        <v>226</v>
      </c>
      <c r="I9" s="439" t="s">
        <v>247</v>
      </c>
      <c r="K9" s="348" t="s">
        <v>51</v>
      </c>
    </row>
    <row r="10" spans="1:11" ht="22" customHeight="1" x14ac:dyDescent="0.25">
      <c r="A10" s="39"/>
      <c r="B10" s="301"/>
      <c r="C10" s="462"/>
      <c r="D10" s="462"/>
      <c r="E10" s="176" t="s">
        <v>42</v>
      </c>
      <c r="F10" s="278" t="s">
        <v>126</v>
      </c>
      <c r="G10" s="278" t="s">
        <v>199</v>
      </c>
      <c r="H10" s="464"/>
      <c r="I10" s="439"/>
      <c r="K10" s="348"/>
    </row>
    <row r="11" spans="1:11" ht="64" customHeight="1" x14ac:dyDescent="0.25">
      <c r="A11" s="39"/>
      <c r="B11" s="301"/>
      <c r="C11" s="462"/>
      <c r="D11" s="462"/>
      <c r="E11" s="177"/>
      <c r="F11" s="278" t="s">
        <v>222</v>
      </c>
      <c r="G11" s="278" t="s">
        <v>222</v>
      </c>
      <c r="H11" s="278" t="s">
        <v>223</v>
      </c>
      <c r="I11" s="439"/>
      <c r="K11" s="47"/>
    </row>
    <row r="12" spans="1:11" ht="44.5" customHeight="1" x14ac:dyDescent="0.25">
      <c r="A12" s="39"/>
      <c r="B12" s="40">
        <v>1</v>
      </c>
      <c r="C12" s="260" t="s">
        <v>142</v>
      </c>
      <c r="D12" s="278" t="s">
        <v>145</v>
      </c>
      <c r="E12" s="178"/>
      <c r="F12" s="159"/>
      <c r="G12" s="160"/>
      <c r="H12" s="160"/>
      <c r="I12" s="179">
        <f>SUM(F12:H12)</f>
        <v>0</v>
      </c>
      <c r="K12" s="155"/>
    </row>
    <row r="13" spans="1:11" ht="44.5" customHeight="1" x14ac:dyDescent="0.25">
      <c r="A13" s="39"/>
      <c r="B13" s="40">
        <v>2</v>
      </c>
      <c r="C13" s="260" t="s">
        <v>143</v>
      </c>
      <c r="D13" s="278" t="s">
        <v>145</v>
      </c>
      <c r="E13" s="180"/>
      <c r="F13" s="160"/>
      <c r="G13" s="160"/>
      <c r="H13" s="160"/>
      <c r="I13" s="179">
        <f>SUM(F13:H13)</f>
        <v>0</v>
      </c>
      <c r="K13" s="155"/>
    </row>
    <row r="14" spans="1:11" ht="44.5" customHeight="1" x14ac:dyDescent="0.25">
      <c r="A14" s="39"/>
      <c r="B14" s="40">
        <v>3</v>
      </c>
      <c r="C14" s="261" t="s">
        <v>144</v>
      </c>
      <c r="D14" s="279" t="s">
        <v>145</v>
      </c>
      <c r="E14" s="180"/>
      <c r="F14" s="161"/>
      <c r="G14" s="161"/>
      <c r="H14" s="161"/>
      <c r="I14" s="181">
        <f>SUM(F14:H14)</f>
        <v>0</v>
      </c>
      <c r="K14" s="155"/>
    </row>
    <row r="15" spans="1:11" ht="21.65" customHeight="1" x14ac:dyDescent="0.25">
      <c r="A15" s="39"/>
      <c r="B15" s="40"/>
      <c r="C15" s="463"/>
      <c r="D15" s="463"/>
      <c r="E15" s="463"/>
      <c r="F15" s="463"/>
      <c r="G15" s="463"/>
      <c r="H15" s="463"/>
      <c r="I15" s="463"/>
      <c r="K15" s="134"/>
    </row>
    <row r="16" spans="1:11" s="64" customFormat="1" ht="44.15" customHeight="1" x14ac:dyDescent="0.3">
      <c r="A16" s="44"/>
      <c r="B16" s="40">
        <v>4</v>
      </c>
      <c r="C16" s="465" t="s">
        <v>159</v>
      </c>
      <c r="D16" s="466"/>
      <c r="E16" s="182"/>
      <c r="F16" s="183">
        <f>SUM(F12:F14)</f>
        <v>0</v>
      </c>
      <c r="G16" s="183">
        <f>SUM(G12:G14)</f>
        <v>0</v>
      </c>
      <c r="H16" s="183">
        <f>SUM(H12:H14)</f>
        <v>0</v>
      </c>
      <c r="I16" s="184">
        <f>SUM(F16:H16)</f>
        <v>0</v>
      </c>
      <c r="K16" s="138"/>
    </row>
    <row r="17" spans="1:19" ht="32.5" customHeight="1" x14ac:dyDescent="0.25">
      <c r="A17" s="39"/>
      <c r="B17" s="40"/>
      <c r="C17" s="463"/>
      <c r="D17" s="463"/>
      <c r="E17" s="463"/>
      <c r="F17" s="463"/>
      <c r="G17" s="463"/>
      <c r="H17" s="463"/>
      <c r="I17" s="463"/>
      <c r="K17" s="134"/>
    </row>
    <row r="18" spans="1:19" ht="20.5" customHeight="1" x14ac:dyDescent="0.25">
      <c r="F18" s="65"/>
      <c r="G18" s="65"/>
      <c r="H18" s="65"/>
      <c r="I18" s="65"/>
    </row>
    <row r="19" spans="1:19" x14ac:dyDescent="0.25">
      <c r="B19"/>
      <c r="C19"/>
      <c r="D19"/>
      <c r="E19"/>
      <c r="F19"/>
      <c r="G19"/>
      <c r="H19"/>
      <c r="I19"/>
      <c r="J19"/>
      <c r="K19"/>
      <c r="L19"/>
      <c r="M19"/>
      <c r="N19"/>
      <c r="O19"/>
      <c r="P19"/>
      <c r="Q19"/>
      <c r="R19"/>
      <c r="S19"/>
    </row>
    <row r="20" spans="1:19" x14ac:dyDescent="0.25">
      <c r="B20" s="66"/>
    </row>
    <row r="24" spans="1:19" hidden="1" x14ac:dyDescent="0.25">
      <c r="D24" s="67" t="s">
        <v>125</v>
      </c>
      <c r="F24" s="67" t="s">
        <v>125</v>
      </c>
    </row>
    <row r="25" spans="1:19" hidden="1" x14ac:dyDescent="0.25">
      <c r="C25" s="57">
        <v>1</v>
      </c>
      <c r="D25" s="111" t="s">
        <v>126</v>
      </c>
      <c r="F25" s="111" t="s">
        <v>199</v>
      </c>
    </row>
    <row r="26" spans="1:19" hidden="1" x14ac:dyDescent="0.25">
      <c r="C26" s="57">
        <v>2</v>
      </c>
      <c r="D26" s="111" t="s">
        <v>128</v>
      </c>
      <c r="F26" s="111" t="s">
        <v>128</v>
      </c>
    </row>
    <row r="27" spans="1:19" hidden="1" x14ac:dyDescent="0.25">
      <c r="C27" s="57">
        <v>3</v>
      </c>
      <c r="D27" s="111" t="s">
        <v>127</v>
      </c>
      <c r="F27" s="111" t="s">
        <v>127</v>
      </c>
    </row>
    <row r="28" spans="1:19" hidden="1" x14ac:dyDescent="0.25">
      <c r="C28" s="57">
        <v>4</v>
      </c>
      <c r="D28" s="111" t="s">
        <v>130</v>
      </c>
      <c r="F28" s="111" t="s">
        <v>130</v>
      </c>
    </row>
    <row r="30" spans="1:19" ht="12" hidden="1" thickBot="1" x14ac:dyDescent="0.3">
      <c r="D30" s="57" t="s">
        <v>145</v>
      </c>
    </row>
    <row r="31" spans="1:19" ht="12" hidden="1" thickBot="1" x14ac:dyDescent="0.3">
      <c r="C31" s="57">
        <v>1</v>
      </c>
      <c r="D31" s="141" t="s">
        <v>133</v>
      </c>
    </row>
    <row r="32" spans="1:19" ht="12" hidden="1" thickBot="1" x14ac:dyDescent="0.3">
      <c r="C32" s="57">
        <v>2</v>
      </c>
      <c r="D32" s="142" t="s">
        <v>134</v>
      </c>
    </row>
    <row r="33" spans="3:4" ht="12" hidden="1" thickBot="1" x14ac:dyDescent="0.3">
      <c r="C33" s="57">
        <v>3</v>
      </c>
      <c r="D33" s="142" t="s">
        <v>147</v>
      </c>
    </row>
    <row r="34" spans="3:4" ht="12" hidden="1" thickBot="1" x14ac:dyDescent="0.3">
      <c r="C34" s="57">
        <v>4</v>
      </c>
      <c r="D34" s="142" t="s">
        <v>146</v>
      </c>
    </row>
    <row r="35" spans="3:4" ht="12" hidden="1" thickBot="1" x14ac:dyDescent="0.3">
      <c r="C35" s="57">
        <v>5</v>
      </c>
      <c r="D35" s="142" t="s">
        <v>148</v>
      </c>
    </row>
    <row r="36" spans="3:4" ht="12" hidden="1" thickBot="1" x14ac:dyDescent="0.3">
      <c r="C36" s="57">
        <v>6</v>
      </c>
      <c r="D36" s="142" t="s">
        <v>135</v>
      </c>
    </row>
    <row r="37" spans="3:4" ht="12" hidden="1" thickBot="1" x14ac:dyDescent="0.3">
      <c r="C37" s="57">
        <v>7</v>
      </c>
      <c r="D37" s="142" t="s">
        <v>136</v>
      </c>
    </row>
    <row r="38" spans="3:4" ht="12" hidden="1" thickBot="1" x14ac:dyDescent="0.3">
      <c r="C38" s="57">
        <v>8</v>
      </c>
      <c r="D38" s="142" t="s">
        <v>149</v>
      </c>
    </row>
    <row r="39" spans="3:4" ht="12" hidden="1" thickBot="1" x14ac:dyDescent="0.3">
      <c r="C39" s="57">
        <v>9</v>
      </c>
      <c r="D39" s="142" t="s">
        <v>150</v>
      </c>
    </row>
    <row r="40" spans="3:4" ht="12" hidden="1" thickBot="1" x14ac:dyDescent="0.3">
      <c r="C40" s="57">
        <v>10</v>
      </c>
      <c r="D40" s="142" t="s">
        <v>151</v>
      </c>
    </row>
    <row r="41" spans="3:4" ht="12" hidden="1" thickBot="1" x14ac:dyDescent="0.3">
      <c r="C41" s="57">
        <v>11</v>
      </c>
      <c r="D41" s="142" t="s">
        <v>152</v>
      </c>
    </row>
    <row r="42" spans="3:4" ht="12" hidden="1" thickBot="1" x14ac:dyDescent="0.3">
      <c r="C42" s="57">
        <v>12</v>
      </c>
      <c r="D42" s="142" t="s">
        <v>153</v>
      </c>
    </row>
    <row r="43" spans="3:4" ht="12" hidden="1" thickBot="1" x14ac:dyDescent="0.3">
      <c r="C43" s="57">
        <v>13</v>
      </c>
      <c r="D43" s="142" t="s">
        <v>154</v>
      </c>
    </row>
    <row r="44" spans="3:4" ht="12" hidden="1" thickBot="1" x14ac:dyDescent="0.3">
      <c r="C44" s="57">
        <v>14</v>
      </c>
      <c r="D44" s="142" t="s">
        <v>137</v>
      </c>
    </row>
    <row r="45" spans="3:4" ht="12" hidden="1" thickBot="1" x14ac:dyDescent="0.3">
      <c r="C45" s="57">
        <v>15</v>
      </c>
      <c r="D45" s="142" t="s">
        <v>138</v>
      </c>
    </row>
    <row r="46" spans="3:4" ht="12" hidden="1" thickBot="1" x14ac:dyDescent="0.3">
      <c r="C46" s="57">
        <v>16</v>
      </c>
      <c r="D46" s="142" t="s">
        <v>157</v>
      </c>
    </row>
    <row r="47" spans="3:4" ht="12" hidden="1" thickBot="1" x14ac:dyDescent="0.3">
      <c r="C47" s="57">
        <v>17</v>
      </c>
      <c r="D47" s="142" t="s">
        <v>139</v>
      </c>
    </row>
    <row r="48" spans="3:4" ht="12" hidden="1" thickBot="1" x14ac:dyDescent="0.3">
      <c r="C48" s="57">
        <v>18</v>
      </c>
      <c r="D48" s="142" t="s">
        <v>156</v>
      </c>
    </row>
    <row r="49" spans="3:4" ht="12" hidden="1" thickBot="1" x14ac:dyDescent="0.3">
      <c r="C49" s="57">
        <v>19</v>
      </c>
      <c r="D49" s="142" t="s">
        <v>158</v>
      </c>
    </row>
    <row r="50" spans="3:4" ht="12" hidden="1" thickBot="1" x14ac:dyDescent="0.3">
      <c r="C50" s="57">
        <v>20</v>
      </c>
      <c r="D50" s="142" t="s">
        <v>155</v>
      </c>
    </row>
    <row r="51" spans="3:4" ht="12" hidden="1" thickBot="1" x14ac:dyDescent="0.3">
      <c r="C51" s="57">
        <v>21</v>
      </c>
      <c r="D51" s="142" t="s">
        <v>140</v>
      </c>
    </row>
  </sheetData>
  <sheetProtection algorithmName="SHA-512" hashValue="JZM+k89HFv8cG4IUdOi8FSOmO2uoz6E77QgHySrdn57m5a4ZtO/MafZc9NSsJpiD/8CJnA5rwlHw2fkOVzSjbg==" saltValue="OLzbk7mrTUOeRW1Q+yGvxQ==" spinCount="100000" sheet="1" objects="1" scenarios="1"/>
  <dataConsolidate link="1"/>
  <mergeCells count="9">
    <mergeCell ref="K9:K10"/>
    <mergeCell ref="C16:D16"/>
    <mergeCell ref="C4:D4"/>
    <mergeCell ref="B9:B11"/>
    <mergeCell ref="C9:D11"/>
    <mergeCell ref="C15:I15"/>
    <mergeCell ref="C17:I17"/>
    <mergeCell ref="H9:H10"/>
    <mergeCell ref="I9:I11"/>
  </mergeCells>
  <dataValidations disablePrompts="1" count="3">
    <dataValidation type="list" allowBlank="1" showInputMessage="1" showErrorMessage="1" sqref="G10" xr:uid="{02231834-C743-4EAC-9666-7EA3CAADFBF8}">
      <formula1>$F$25:$F$28</formula1>
    </dataValidation>
    <dataValidation type="list" allowBlank="1" showInputMessage="1" showErrorMessage="1" sqref="F10" xr:uid="{42958419-9931-4146-AE07-BC47C6F3FE95}">
      <formula1>$D$25:$D$28</formula1>
    </dataValidation>
    <dataValidation type="list" allowBlank="1" showInputMessage="1" showErrorMessage="1" sqref="D30 D12:D14" xr:uid="{61F0008C-3F76-4C0C-AF14-4211A48E815A}">
      <formula1>$D$30:$D$51</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A135C-21D5-4F67-AF36-6399F4952B80}">
  <sheetPr codeName="Sheet4"/>
  <dimension ref="A1:J49"/>
  <sheetViews>
    <sheetView showGridLines="0" tabSelected="1" zoomScale="55" zoomScaleNormal="55" workbookViewId="0"/>
  </sheetViews>
  <sheetFormatPr defaultColWidth="0" defaultRowHeight="11.5" zeroHeight="1" x14ac:dyDescent="0.25"/>
  <cols>
    <col min="1" max="1" width="27.90625" customWidth="1"/>
    <col min="2" max="2" width="25.7265625" customWidth="1"/>
    <col min="3" max="3" width="88.26953125" customWidth="1"/>
    <col min="4" max="6" width="15.6328125" customWidth="1"/>
    <col min="7" max="7" width="13" customWidth="1"/>
    <col min="8" max="9" width="15.6328125" customWidth="1"/>
    <col min="10" max="10" width="15.90625" hidden="1" customWidth="1"/>
    <col min="11" max="16384" width="9" hidden="1"/>
  </cols>
  <sheetData>
    <row r="1" spans="1:9" x14ac:dyDescent="0.25">
      <c r="A1" t="s">
        <v>0</v>
      </c>
    </row>
    <row r="2" spans="1:9" x14ac:dyDescent="0.25"/>
    <row r="3" spans="1:9" x14ac:dyDescent="0.25"/>
    <row r="4" spans="1:9" ht="160.5" customHeight="1" x14ac:dyDescent="0.25"/>
    <row r="5" spans="1:9" x14ac:dyDescent="0.25"/>
    <row r="6" spans="1:9" ht="12" x14ac:dyDescent="0.25">
      <c r="A6" s="488" t="s">
        <v>22</v>
      </c>
      <c r="B6" s="488"/>
      <c r="C6" s="477" t="s">
        <v>64</v>
      </c>
      <c r="D6" s="479" t="s">
        <v>74</v>
      </c>
      <c r="E6" s="480"/>
      <c r="F6" s="480"/>
      <c r="G6" s="480"/>
      <c r="H6" s="480"/>
      <c r="I6" s="78"/>
    </row>
    <row r="7" spans="1:9" ht="12" x14ac:dyDescent="0.25">
      <c r="A7" s="501"/>
      <c r="B7" s="501"/>
      <c r="C7" s="478"/>
      <c r="D7" s="272" t="s">
        <v>1</v>
      </c>
      <c r="E7" s="272" t="s">
        <v>3</v>
      </c>
      <c r="F7" s="272" t="s">
        <v>4</v>
      </c>
      <c r="G7" s="272" t="s">
        <v>5</v>
      </c>
      <c r="H7" s="272" t="s">
        <v>6</v>
      </c>
      <c r="I7" s="78"/>
    </row>
    <row r="8" spans="1:9" s="265" customFormat="1" ht="22" customHeight="1" x14ac:dyDescent="0.25">
      <c r="A8" s="501"/>
      <c r="B8" s="501"/>
      <c r="C8" s="270" t="s">
        <v>227</v>
      </c>
      <c r="D8" s="271" t="str">
        <f>IF('1.Budget by year'!H68=0,"Empty Cell",'1.Budget by year'!H68)</f>
        <v>Empty Cell</v>
      </c>
      <c r="E8" s="267" t="str">
        <f>IF('1.Budget by year'!I68=0,"Empty Cell",'1.Budget by year'!I68)</f>
        <v>Empty Cell</v>
      </c>
      <c r="F8" s="267" t="str">
        <f>IF('1.Budget by year'!J68=0,"Empty Cell",'1.Budget by year'!J68)</f>
        <v>Empty Cell</v>
      </c>
      <c r="G8" s="267" t="str">
        <f>IF('1.Budget by year'!K68=0,"Empty Cell",'1.Budget by year'!K68)</f>
        <v>Empty Cell</v>
      </c>
      <c r="H8" s="267" t="str">
        <f>IF('1.Budget by year'!L68=0,"Empty Cell",'1.Budget by year'!L68)</f>
        <v>Empty Cell</v>
      </c>
      <c r="I8" s="264"/>
    </row>
    <row r="9" spans="1:9" x14ac:dyDescent="0.25">
      <c r="A9" s="501"/>
      <c r="B9" s="501"/>
      <c r="C9" s="78"/>
      <c r="D9" s="78"/>
      <c r="E9" s="78"/>
      <c r="F9" s="78"/>
      <c r="G9" s="78"/>
      <c r="H9" s="78"/>
      <c r="I9" s="78"/>
    </row>
    <row r="10" spans="1:9" s="265" customFormat="1" ht="22.5" customHeight="1" x14ac:dyDescent="0.25">
      <c r="A10" s="501"/>
      <c r="B10" s="501"/>
      <c r="C10" s="153" t="s">
        <v>228</v>
      </c>
      <c r="D10" s="502" t="str">
        <f>IF('1.Budget by year'!F72="Empty","Empty Cells",IF('1.Budget by year'!F72="OK","OK","One or more activities have not been budgeted yet"))</f>
        <v>Empty Cells</v>
      </c>
      <c r="E10" s="502"/>
      <c r="F10" s="264"/>
      <c r="G10" s="264"/>
      <c r="H10" s="264"/>
      <c r="I10" s="264"/>
    </row>
    <row r="11" spans="1:9" s="265" customFormat="1" ht="22.5" customHeight="1" x14ac:dyDescent="0.25">
      <c r="A11" s="501"/>
      <c r="B11" s="501"/>
      <c r="C11" s="266" t="s">
        <v>229</v>
      </c>
      <c r="D11" s="503" t="str">
        <f>IF('1.Budget by year'!M66=0,"Empty Cell",'1.Budget by year'!M66)</f>
        <v>Empty Cell</v>
      </c>
      <c r="E11" s="503"/>
      <c r="F11" s="264"/>
      <c r="G11" s="264"/>
      <c r="H11" s="264"/>
      <c r="I11" s="264"/>
    </row>
    <row r="12" spans="1:9" s="265" customFormat="1" ht="22.5" customHeight="1" x14ac:dyDescent="0.25">
      <c r="A12" s="501"/>
      <c r="B12" s="501"/>
      <c r="C12" s="268" t="s">
        <v>230</v>
      </c>
      <c r="D12" s="504">
        <f>IF('1.Budget by year'!G27="",0,IF('1.Budget by year'!G27&lt;=15%,"OK","NOK"))</f>
        <v>0</v>
      </c>
      <c r="E12" s="504"/>
      <c r="F12" s="264"/>
      <c r="G12" s="264"/>
      <c r="H12" s="264"/>
      <c r="I12" s="264"/>
    </row>
    <row r="13" spans="1:9" s="265" customFormat="1" ht="22.5" customHeight="1" x14ac:dyDescent="0.25">
      <c r="A13" s="501"/>
      <c r="B13" s="501"/>
      <c r="C13" s="269" t="s">
        <v>231</v>
      </c>
      <c r="D13" s="504">
        <f>IF('1.Budget by year'!G36="",0,IF('1.Budget by year'!G36&lt;=15%,"OK","NOK"))</f>
        <v>0</v>
      </c>
      <c r="E13" s="504"/>
      <c r="F13" s="264"/>
      <c r="G13" s="264"/>
      <c r="H13" s="264"/>
      <c r="I13" s="264"/>
    </row>
    <row r="14" spans="1:9" x14ac:dyDescent="0.25">
      <c r="A14" s="78"/>
      <c r="B14" s="78"/>
      <c r="C14" s="78"/>
      <c r="D14" s="154"/>
      <c r="E14" s="154"/>
      <c r="F14" s="100"/>
      <c r="G14" s="100"/>
      <c r="H14" s="100"/>
      <c r="I14" s="100"/>
    </row>
    <row r="15" spans="1:9" ht="25" hidden="1" customHeight="1" x14ac:dyDescent="0.25">
      <c r="A15" s="481" t="s">
        <v>63</v>
      </c>
      <c r="B15" s="482"/>
      <c r="C15" s="107" t="s">
        <v>64</v>
      </c>
      <c r="D15" s="17" t="s">
        <v>26</v>
      </c>
      <c r="E15" s="17" t="s">
        <v>27</v>
      </c>
      <c r="F15" s="17" t="s">
        <v>29</v>
      </c>
      <c r="G15" s="17" t="s">
        <v>82</v>
      </c>
      <c r="H15" s="17" t="s">
        <v>83</v>
      </c>
      <c r="I15" s="79" t="s">
        <v>2</v>
      </c>
    </row>
    <row r="16" spans="1:9" hidden="1" x14ac:dyDescent="0.25">
      <c r="A16" s="493"/>
      <c r="B16" s="494"/>
      <c r="C16" s="3" t="s">
        <v>76</v>
      </c>
      <c r="D16" s="3" t="str">
        <f>IF('2.Budget by Country'!F61=0,"Empty Cell",'2.Budget by Country'!F61)</f>
        <v>Empty Cell</v>
      </c>
      <c r="E16" s="3" t="str">
        <f>IF('2.Budget by Country'!G61=0,"Empty Cell",'2.Budget by Country'!G61)</f>
        <v>Empty Cell</v>
      </c>
      <c r="F16" s="3" t="str">
        <f>IF('2.Budget by Country'!H61=0,"Empty Cell",'2.Budget by Country'!H61)</f>
        <v>Empty Cell</v>
      </c>
      <c r="G16" s="3" t="e">
        <f>IF('2.Budget by Country'!#REF!=0,"Empty Cell",'2.Budget by Country'!#REF!)</f>
        <v>#REF!</v>
      </c>
      <c r="H16" s="3" t="e">
        <f>IF('2.Budget by Country'!#REF!=0,"Empty Cell",'2.Budget by Country'!#REF!)</f>
        <v>#REF!</v>
      </c>
      <c r="I16" s="3" t="str">
        <f>IF('2.Budget by Country'!I61=0,"Empty Cell",'2.Budget by Country'!I61)</f>
        <v>Empty Cell</v>
      </c>
    </row>
    <row r="17" spans="1:9" ht="11.5" hidden="1" customHeight="1" x14ac:dyDescent="0.25">
      <c r="A17" s="493"/>
      <c r="B17" s="494"/>
      <c r="C17" s="3" t="s">
        <v>80</v>
      </c>
      <c r="D17" s="3" t="str">
        <f>IF('2.Budget by Country'!F65=0,"Empty Cell",'2.Budget by Country'!F66)</f>
        <v>Empty Cell</v>
      </c>
      <c r="E17" s="3" t="str">
        <f>IF('2.Budget by Country'!G65=0,"Empty Cell",'2.Budget by Country'!G66)</f>
        <v>Empty Cell</v>
      </c>
      <c r="F17" s="3" t="str">
        <f>IF('2.Budget by Country'!H65=0,"Empty Cell",'2.Budget by Country'!H66)</f>
        <v>Empty Cell</v>
      </c>
      <c r="G17" s="3" t="e">
        <f>IF('2.Budget by Country'!#REF!=0,"Empty Cell",'2.Budget by Country'!#REF!)</f>
        <v>#REF!</v>
      </c>
      <c r="H17" s="3" t="e">
        <f>IF('2.Budget by Country'!#REF!=0,"Empty Cell",'2.Budget by Country'!#REF!)</f>
        <v>#REF!</v>
      </c>
      <c r="I17" s="3" t="str">
        <f>IF('2.Budget by Country'!I65=0,"Empty Cell",'2.Budget by Country'!I66)</f>
        <v>Empty Cell</v>
      </c>
    </row>
    <row r="18" spans="1:9" ht="11.5" hidden="1" customHeight="1" x14ac:dyDescent="0.25">
      <c r="A18" s="493"/>
      <c r="B18" s="494"/>
      <c r="C18" s="3" t="s">
        <v>81</v>
      </c>
      <c r="D18" s="3" t="str">
        <f>IF('2.Budget by Country'!F68=0,"Empty Cell",'2.Budget by Country'!F68)</f>
        <v>Empty Cell</v>
      </c>
      <c r="E18" s="3" t="str">
        <f>IF('2.Budget by Country'!G68=0,"Empty Cell",'2.Budget by Country'!G68)</f>
        <v>Empty Cell</v>
      </c>
      <c r="F18" s="3" t="str">
        <f>IF('2.Budget by Country'!H68=0,"Empty Cell",'2.Budget by Country'!H68)</f>
        <v>Empty Cell</v>
      </c>
      <c r="G18" s="3" t="e">
        <f>IF('2.Budget by Country'!#REF!=0,"Empty Cell",'2.Budget by Country'!#REF!)</f>
        <v>#REF!</v>
      </c>
      <c r="H18" s="3" t="e">
        <f>IF('2.Budget by Country'!#REF!=0,"Empty Cell",'2.Budget by Country'!#REF!)</f>
        <v>#REF!</v>
      </c>
      <c r="I18" s="3" t="str">
        <f>IF('2.Budget by Country'!I68=0,"Empty Cell",'2.Budget by Country'!I68)</f>
        <v>Empty Cell</v>
      </c>
    </row>
    <row r="19" spans="1:9" hidden="1" x14ac:dyDescent="0.25">
      <c r="A19" s="495"/>
      <c r="B19" s="496"/>
      <c r="C19" s="3" t="s">
        <v>66</v>
      </c>
      <c r="D19" s="3" t="e">
        <f>IF('2.Budget by Country'!F70=0,"Empty Cell",'2.Budget by Country'!F70)</f>
        <v>#REF!</v>
      </c>
      <c r="E19" s="3" t="e">
        <f>IF('2.Budget by Country'!G70=0,"Empty Cell",'2.Budget by Country'!G70)</f>
        <v>#REF!</v>
      </c>
      <c r="F19" s="3" t="e">
        <f>IF('2.Budget by Country'!H70=0,"Empty Cell",'2.Budget by Country'!H70)</f>
        <v>#REF!</v>
      </c>
      <c r="G19" s="3" t="e">
        <f>IF('2.Budget by Country'!#REF!=0,"Empty Cell",'2.Budget by Country'!#REF!)</f>
        <v>#REF!</v>
      </c>
      <c r="H19" s="3" t="e">
        <f>IF('2.Budget by Country'!#REF!=0,"Empty Cell",'2.Budget by Country'!#REF!)</f>
        <v>#REF!</v>
      </c>
      <c r="I19" s="3" t="e">
        <f>IF('2.Budget by Country'!I70=0,"Empty Cell",'2.Budget by Country'!I70)</f>
        <v>#REF!</v>
      </c>
    </row>
    <row r="20" spans="1:9" hidden="1" x14ac:dyDescent="0.25">
      <c r="A20" s="110"/>
      <c r="B20" s="110"/>
      <c r="C20" s="78"/>
      <c r="D20" s="78"/>
      <c r="E20" s="78"/>
      <c r="F20" s="78"/>
      <c r="G20" s="78"/>
      <c r="H20" s="78"/>
      <c r="I20" s="78"/>
    </row>
    <row r="21" spans="1:9" hidden="1" x14ac:dyDescent="0.25">
      <c r="A21" s="110"/>
      <c r="B21" s="110"/>
      <c r="C21" s="118" t="s">
        <v>78</v>
      </c>
      <c r="D21" s="109" t="str">
        <f>IF('2.Budget by Country'!I59=0,"Empty Cell",'2.Budget by Country'!I59)</f>
        <v>Empty Cell</v>
      </c>
      <c r="E21" s="78"/>
      <c r="F21" s="78"/>
      <c r="G21" s="78"/>
      <c r="H21" s="78"/>
      <c r="I21" s="78"/>
    </row>
    <row r="22" spans="1:9" hidden="1" x14ac:dyDescent="0.25">
      <c r="A22" s="467"/>
      <c r="B22" s="467"/>
      <c r="C22" s="467"/>
      <c r="D22" s="467"/>
      <c r="E22" s="467"/>
      <c r="F22" s="467"/>
      <c r="G22" s="78"/>
      <c r="H22" s="78"/>
      <c r="I22" s="78"/>
    </row>
    <row r="23" spans="1:9" x14ac:dyDescent="0.25">
      <c r="A23" s="488" t="s">
        <v>168</v>
      </c>
      <c r="B23" s="489"/>
      <c r="C23" s="492" t="s">
        <v>169</v>
      </c>
      <c r="D23" s="483" t="s">
        <v>67</v>
      </c>
      <c r="E23" s="483"/>
      <c r="F23" s="483"/>
      <c r="G23" s="483"/>
      <c r="H23" s="78"/>
      <c r="I23" s="78"/>
    </row>
    <row r="24" spans="1:9" x14ac:dyDescent="0.25">
      <c r="A24" s="490"/>
      <c r="B24" s="491"/>
      <c r="C24" s="492"/>
      <c r="D24" s="483"/>
      <c r="E24" s="483"/>
      <c r="F24" s="483"/>
      <c r="G24" s="483"/>
      <c r="H24" s="78"/>
      <c r="I24" s="78"/>
    </row>
    <row r="25" spans="1:9" ht="11.5" customHeight="1" x14ac:dyDescent="0.25">
      <c r="A25" s="3" t="s">
        <v>62</v>
      </c>
      <c r="B25" s="262">
        <f>'1.Budget by year'!M40</f>
        <v>0</v>
      </c>
      <c r="C25" s="492"/>
      <c r="D25" s="484" t="str">
        <f>IF(B25=B26,"Yes","No! The Grand Total Amounts of Sheet 1 and 2 differ")</f>
        <v>Yes</v>
      </c>
      <c r="E25" s="485"/>
      <c r="F25" s="485"/>
      <c r="G25" s="485"/>
      <c r="H25" s="78"/>
      <c r="I25" s="78"/>
    </row>
    <row r="26" spans="1:9" x14ac:dyDescent="0.25">
      <c r="A26" s="3" t="s">
        <v>63</v>
      </c>
      <c r="B26" s="262">
        <f>'2.Budget Country-Sectors-Chains'!I16</f>
        <v>0</v>
      </c>
      <c r="C26" s="492"/>
      <c r="D26" s="484"/>
      <c r="E26" s="485"/>
      <c r="F26" s="485"/>
      <c r="G26" s="485"/>
      <c r="H26" s="78"/>
      <c r="I26" s="78"/>
    </row>
    <row r="27" spans="1:9" x14ac:dyDescent="0.25">
      <c r="A27" s="467"/>
      <c r="B27" s="467"/>
      <c r="C27" s="467"/>
      <c r="D27" s="467"/>
      <c r="E27" s="467"/>
      <c r="F27" s="467"/>
      <c r="G27" s="78"/>
      <c r="H27" s="78"/>
      <c r="I27" s="78"/>
    </row>
    <row r="28" spans="1:9" x14ac:dyDescent="0.25">
      <c r="A28" s="497" t="s">
        <v>240</v>
      </c>
      <c r="B28" s="489"/>
      <c r="C28" s="477" t="s">
        <v>64</v>
      </c>
      <c r="D28" s="486" t="s">
        <v>67</v>
      </c>
      <c r="E28" s="487"/>
      <c r="F28" s="487"/>
      <c r="G28" s="487"/>
      <c r="H28" s="78"/>
      <c r="I28" s="78"/>
    </row>
    <row r="29" spans="1:9" ht="28.5" customHeight="1" x14ac:dyDescent="0.25">
      <c r="A29" s="490"/>
      <c r="B29" s="491"/>
      <c r="C29" s="478"/>
      <c r="D29" s="486"/>
      <c r="E29" s="487"/>
      <c r="F29" s="487"/>
      <c r="G29" s="487"/>
      <c r="H29" s="78"/>
      <c r="I29" s="78"/>
    </row>
    <row r="30" spans="1:9" ht="36" customHeight="1" x14ac:dyDescent="0.25">
      <c r="A30" s="498">
        <f>'1.Budget by year'!M40</f>
        <v>0</v>
      </c>
      <c r="B30" s="498"/>
      <c r="C30" s="499" t="s">
        <v>232</v>
      </c>
      <c r="D30" s="469" t="str">
        <f>G37</f>
        <v>No, the Grand total is lower than the minimum required amount for this instrument (i.e. EUR 10.000.000)</v>
      </c>
      <c r="E30" s="470"/>
      <c r="F30" s="470"/>
      <c r="G30" s="471"/>
      <c r="H30" s="475" t="str">
        <f>IF(A30=0,"","Please make sure that also the amount requested meets the requirements on financial independence! 
(refer to criterium D.2)")</f>
        <v/>
      </c>
      <c r="I30" s="476"/>
    </row>
    <row r="31" spans="1:9" ht="33.65" customHeight="1" x14ac:dyDescent="0.25">
      <c r="A31" s="498"/>
      <c r="B31" s="498"/>
      <c r="C31" s="500"/>
      <c r="D31" s="472"/>
      <c r="E31" s="473"/>
      <c r="F31" s="473"/>
      <c r="G31" s="474"/>
      <c r="H31" s="475"/>
      <c r="I31" s="476"/>
    </row>
    <row r="32" spans="1:9" s="4" customFormat="1" x14ac:dyDescent="0.25">
      <c r="A32" s="467"/>
      <c r="B32" s="467"/>
      <c r="C32" s="467"/>
      <c r="D32" s="468"/>
      <c r="E32" s="468"/>
      <c r="F32" s="468"/>
      <c r="G32" s="78"/>
      <c r="H32" s="78"/>
      <c r="I32" s="78"/>
    </row>
    <row r="33" spans="1:9" s="4" customFormat="1" x14ac:dyDescent="0.25">
      <c r="A33" s="108"/>
      <c r="B33" s="108"/>
      <c r="C33" s="108"/>
      <c r="D33" s="108"/>
      <c r="E33" s="108"/>
      <c r="F33" s="108"/>
      <c r="G33"/>
      <c r="H33"/>
      <c r="I33"/>
    </row>
    <row r="34" spans="1:9" s="4" customFormat="1" hidden="1" x14ac:dyDescent="0.25">
      <c r="A34" s="108"/>
      <c r="B34" s="108"/>
      <c r="C34" s="108"/>
      <c r="D34" s="108"/>
      <c r="E34" s="108"/>
      <c r="F34" s="108"/>
      <c r="G34"/>
      <c r="H34"/>
      <c r="I34"/>
    </row>
    <row r="35" spans="1:9" s="4" customFormat="1" hidden="1" x14ac:dyDescent="0.25">
      <c r="A35" s="108"/>
      <c r="B35" s="108"/>
      <c r="C35" s="108"/>
      <c r="D35" s="108"/>
      <c r="E35" s="108"/>
      <c r="F35" s="108"/>
      <c r="G35"/>
      <c r="H35"/>
      <c r="I35"/>
    </row>
    <row r="36" spans="1:9" hidden="1" x14ac:dyDescent="0.25">
      <c r="A36" s="80" t="s">
        <v>68</v>
      </c>
      <c r="B36" s="80"/>
      <c r="C36" s="80"/>
      <c r="D36" s="81" t="s">
        <v>72</v>
      </c>
      <c r="E36" s="81" t="s">
        <v>71</v>
      </c>
      <c r="F36" s="80"/>
    </row>
    <row r="37" spans="1:9" hidden="1" x14ac:dyDescent="0.25">
      <c r="A37" s="80"/>
      <c r="B37" s="112" t="s">
        <v>69</v>
      </c>
      <c r="C37" s="113" t="s">
        <v>79</v>
      </c>
      <c r="D37" s="114">
        <v>10000000</v>
      </c>
      <c r="E37" s="114">
        <v>22000000</v>
      </c>
      <c r="F37" s="80"/>
      <c r="G37" s="80" t="str">
        <f>IF(A30&lt;D37,"No, the Grand total is lower than the minimum required amount for this instrument (i.e. EUR 10.000.000)",IF(A30&gt;E37,"No, the Grand total exceeds the maximum required amount for this instrument (i.e. EUR 22.000.000)","Yes"))</f>
        <v>No, the Grand total is lower than the minimum required amount for this instrument (i.e. EUR 10.000.000)</v>
      </c>
    </row>
    <row r="38" spans="1:9" ht="22" hidden="1" customHeight="1" x14ac:dyDescent="0.25">
      <c r="A38" s="80"/>
      <c r="B38" s="80"/>
      <c r="C38" s="82"/>
      <c r="D38" s="116"/>
      <c r="E38" s="115"/>
      <c r="F38" s="80"/>
      <c r="G38" s="80"/>
    </row>
    <row r="39" spans="1:9" ht="15" hidden="1" customHeight="1" x14ac:dyDescent="0.25">
      <c r="A39" s="80"/>
      <c r="B39" s="80"/>
      <c r="C39" s="80"/>
      <c r="E39" s="80"/>
      <c r="F39" s="80"/>
      <c r="G39" s="80"/>
    </row>
    <row r="40" spans="1:9" ht="15" hidden="1" customHeight="1" x14ac:dyDescent="0.25">
      <c r="A40" s="80"/>
      <c r="B40" s="80"/>
      <c r="C40" s="80"/>
      <c r="E40" s="80"/>
      <c r="F40" s="80"/>
      <c r="G40" s="80"/>
    </row>
    <row r="47" spans="1:9" hidden="1" x14ac:dyDescent="0.25">
      <c r="B47" s="90"/>
    </row>
    <row r="48" spans="1:9" hidden="1" x14ac:dyDescent="0.25">
      <c r="B48" s="90"/>
    </row>
    <row r="49" spans="2:2" hidden="1" x14ac:dyDescent="0.25">
      <c r="B49" t="s">
        <v>186</v>
      </c>
    </row>
  </sheetData>
  <sheetProtection algorithmName="SHA-512" hashValue="yXoCC5xyq3L6/YYthicP4rBBLddSb+KRVlQ9YoWEYFQyZaNYZa9IF4S3wT8Qfq/PJ5NVWCFU1tdgWF0fkgTIEQ==" saltValue="/bn32DfAMmMl0gJvjS5trQ==" spinCount="100000" sheet="1" objects="1" scenarios="1"/>
  <mergeCells count="23">
    <mergeCell ref="A30:B31"/>
    <mergeCell ref="C30:C31"/>
    <mergeCell ref="A6:B13"/>
    <mergeCell ref="D10:E10"/>
    <mergeCell ref="D11:E11"/>
    <mergeCell ref="D12:E12"/>
    <mergeCell ref="D13:E13"/>
    <mergeCell ref="A32:F32"/>
    <mergeCell ref="D30:G31"/>
    <mergeCell ref="H30:I31"/>
    <mergeCell ref="C6:C7"/>
    <mergeCell ref="D6:H6"/>
    <mergeCell ref="A15:B15"/>
    <mergeCell ref="D23:G24"/>
    <mergeCell ref="D25:G26"/>
    <mergeCell ref="D28:G29"/>
    <mergeCell ref="A23:B24"/>
    <mergeCell ref="C23:C26"/>
    <mergeCell ref="A16:B19"/>
    <mergeCell ref="A22:F22"/>
    <mergeCell ref="A27:F27"/>
    <mergeCell ref="A28:B29"/>
    <mergeCell ref="C28:C29"/>
  </mergeCells>
  <conditionalFormatting sqref="D10">
    <cfRule type="expression" dxfId="18" priority="73">
      <formula>D10="One or more activities have not been budgeted yet"</formula>
    </cfRule>
  </conditionalFormatting>
  <conditionalFormatting sqref="D11">
    <cfRule type="expression" dxfId="17" priority="74">
      <formula>D11="Empty Cell"</formula>
    </cfRule>
    <cfRule type="expression" dxfId="16" priority="76">
      <formula>D11="OK"</formula>
    </cfRule>
  </conditionalFormatting>
  <conditionalFormatting sqref="D21">
    <cfRule type="expression" dxfId="15" priority="64">
      <formula>D21="NOK"</formula>
    </cfRule>
    <cfRule type="expression" dxfId="14" priority="65">
      <formula>D21="Empty Cell"</formula>
    </cfRule>
    <cfRule type="expression" dxfId="13" priority="66">
      <formula>D21="OK"</formula>
    </cfRule>
  </conditionalFormatting>
  <conditionalFormatting sqref="D25">
    <cfRule type="expression" dxfId="12" priority="63">
      <formula>$D$25="Yes"</formula>
    </cfRule>
  </conditionalFormatting>
  <conditionalFormatting sqref="D30">
    <cfRule type="expression" dxfId="11" priority="61">
      <formula>$D$30="Yes"</formula>
    </cfRule>
  </conditionalFormatting>
  <conditionalFormatting sqref="D10:E10">
    <cfRule type="expression" dxfId="10" priority="1">
      <formula>$D$10="OK"</formula>
    </cfRule>
    <cfRule type="expression" dxfId="9" priority="2">
      <formula>$D$10="Empty Cells"</formula>
    </cfRule>
  </conditionalFormatting>
  <conditionalFormatting sqref="D11:E11">
    <cfRule type="expression" dxfId="8" priority="7">
      <formula>$D$11="NOK"</formula>
    </cfRule>
  </conditionalFormatting>
  <conditionalFormatting sqref="D12:E12">
    <cfRule type="expression" dxfId="7" priority="6">
      <formula>$D$12="OK"</formula>
    </cfRule>
  </conditionalFormatting>
  <conditionalFormatting sqref="D13:E13">
    <cfRule type="expression" dxfId="6" priority="5">
      <formula>$D$13="OK"</formula>
    </cfRule>
  </conditionalFormatting>
  <conditionalFormatting sqref="D8:H8">
    <cfRule type="expression" dxfId="5" priority="3">
      <formula>D8="OK"</formula>
    </cfRule>
    <cfRule type="expression" dxfId="4" priority="4">
      <formula>D8="Empty Cell"</formula>
    </cfRule>
    <cfRule type="expression" dxfId="3" priority="8">
      <formula>D8="NOK"</formula>
    </cfRule>
  </conditionalFormatting>
  <conditionalFormatting sqref="H16:I16">
    <cfRule type="expression" dxfId="2" priority="15">
      <formula>H16="NOK"</formula>
    </cfRule>
    <cfRule type="expression" dxfId="1" priority="16">
      <formula>H16="Empty Cell"</formula>
    </cfRule>
    <cfRule type="expression" dxfId="0" priority="17">
      <formula>H16="OK"</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Z Document" ma:contentTypeID="0x0101009C7CE436063D44E9BE7DC0259EF7C32F006EB9F9836A634AE58B6169785FD3936F00A8E9B2E20F207541859C1BDC407C5BEC" ma:contentTypeVersion="44" ma:contentTypeDescription="Standard BZ Document 2.0" ma:contentTypeScope="" ma:versionID="0a1d6091d5dad9fb264eca4e6165b4f6">
  <xsd:schema xmlns:xsd="http://www.w3.org/2001/XMLSchema" xmlns:xs="http://www.w3.org/2001/XMLSchema" xmlns:p="http://schemas.microsoft.com/office/2006/metadata/properties" xmlns:ns1="http://schemas.microsoft.com/sharepoint/v3" xmlns:ns2="8dcd7447-bd50-4645-9f81-516fcfdc9f52" xmlns:ns3="http://schemas.microsoft.com/sharepoint/v4" targetNamespace="http://schemas.microsoft.com/office/2006/metadata/properties" ma:root="true" ma:fieldsID="de4948af18e883ec6c131c3e5f364c17" ns1:_="" ns2:_="" ns3:_="">
    <xsd:import namespace="http://schemas.microsoft.com/sharepoint/v3"/>
    <xsd:import namespace="8dcd7447-bd50-4645-9f81-516fcfdc9f52"/>
    <xsd:import namespace="http://schemas.microsoft.com/sharepoint/v4"/>
    <xsd:element name="properties">
      <xsd:complexType>
        <xsd:sequence>
          <xsd:element name="documentManagement">
            <xsd:complexType>
              <xsd:all>
                <xsd:element ref="ns1:BZThemeAsText" minOccurs="0"/>
                <xsd:element ref="ns1:BZArchiveStatus" minOccurs="0"/>
                <xsd:element ref="ns1:BZArchiveDate" minOccurs="0"/>
                <xsd:element ref="ns1:BZArchiveLog" minOccurs="0"/>
                <xsd:element ref="ns1:BZRetentionDate" minOccurs="0"/>
                <xsd:element ref="ns1:BZDecisionStatus" minOccurs="0"/>
                <xsd:element ref="ns1:BZDossierStatus" minOccurs="0"/>
                <xsd:element ref="ns2:TaxCatchAll" minOccurs="0"/>
                <xsd:element ref="ns2:TaxCatchAllLabel" minOccurs="0"/>
                <xsd:element ref="ns1:BZDocGenTemplate" minOccurs="0"/>
                <xsd:element ref="ns1:bb20b5f81c9f47a48f8188e85aec1253" minOccurs="0"/>
                <xsd:element ref="ns1:cc4b55a5ee91473b87ec338540cdae54" minOccurs="0"/>
                <xsd:element ref="ns1:e35afc56668347c3aef24194d1ed59ea" minOccurs="0"/>
                <xsd:element ref="ns1:BZDocumentIsArchived" minOccurs="0"/>
                <xsd:element ref="ns1:d1b77f58b5724360bd683b4bf0d30054" minOccurs="0"/>
                <xsd:element ref="ns1:BZLifecycleStatus" minOccurs="0"/>
                <xsd:element ref="ns1:f7af940f06314dc78018242c25682d67" minOccurs="0"/>
                <xsd:element ref="ns2:_dlc_DocId" minOccurs="0"/>
                <xsd:element ref="ns2:_dlc_DocIdUrl" minOccurs="0"/>
                <xsd:element ref="ns2:_dlc_DocIdPersistId" minOccurs="0"/>
                <xsd:element ref="ns1:BZEmailBody" minOccurs="0"/>
                <xsd:element ref="ns1:BZEmailCC" minOccurs="0"/>
                <xsd:element ref="ns1:BZEmailDate" minOccurs="0"/>
                <xsd:element ref="ns1:BZEmailFrom" minOccurs="0"/>
                <xsd:element ref="ns1:BZEmailHasAttachment" minOccurs="0"/>
                <xsd:element ref="ns1:BZEmailSubject" minOccurs="0"/>
                <xsd:element ref="ns1:BZEmailTo" minOccurs="0"/>
                <xsd:element ref="ns2:SharedWithUsers" minOccurs="0"/>
                <xsd:element ref="ns2:SharedWithDetails" minOccurs="0"/>
                <xsd:element ref="ns3:IconOverlay" minOccurs="0"/>
                <xsd:element ref="ns1:BZDossierTemplate" minOccurs="0"/>
                <xsd:element ref="ns1:BZDossi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BZThemeAsText" ma:index="1" nillable="true" ma:displayName="Theme (as text)" ma:internalName="BZThemeAsText" ma:readOnly="false">
      <xsd:simpleType>
        <xsd:restriction base="dms:Text">
          <xsd:maxLength value="255"/>
        </xsd:restriction>
      </xsd:simpleType>
    </xsd:element>
    <xsd:element name="BZArchiveStatus" ma:index="6" nillable="true" ma:displayName="Archive status" ma:default="" ma:format="Dropdown" ma:internalName="BZArchiveStatus" ma:readOnly="false">
      <xsd:simpleType>
        <xsd:restriction base="dms:Choice">
          <xsd:enumeration value="Not archived"/>
          <xsd:enumeration value="Not archived record"/>
          <xsd:enumeration value="Archived"/>
          <xsd:enumeration value="Archived for inclusion in the National Archives"/>
        </xsd:restriction>
      </xsd:simpleType>
    </xsd:element>
    <xsd:element name="BZArchiveDate" ma:index="7" nillable="true" ma:displayName="Archive date" ma:format="DateOnly" ma:internalName="BZArchiveDate" ma:readOnly="false">
      <xsd:simpleType>
        <xsd:restriction base="dms:DateTime"/>
      </xsd:simpleType>
    </xsd:element>
    <xsd:element name="BZArchiveLog" ma:index="8" nillable="true" ma:displayName="Archive log" ma:internalName="BZArchiveLog" ma:readOnly="false">
      <xsd:simpleType>
        <xsd:restriction base="dms:Note"/>
      </xsd:simpleType>
    </xsd:element>
    <xsd:element name="BZRetentionDate" ma:index="9" nillable="true" ma:displayName="Retention date" ma:format="DateOnly" ma:internalName="BZRetentionDate" ma:readOnly="false">
      <xsd:simpleType>
        <xsd:restriction base="dms:DateTime"/>
      </xsd:simpleType>
    </xsd:element>
    <xsd:element name="BZDecisionStatus" ma:index="10" nillable="true" ma:displayName="Decision status" ma:default="" ma:format="Dropdown" ma:internalName="BZDecisionStatus" ma:readOnly="false">
      <xsd:simpleType>
        <xsd:restriction base="dms:Choice">
          <xsd:enumeration value="Rejected"/>
          <xsd:enumeration value="Approved"/>
          <xsd:enumeration value="Rejected by ministers"/>
          <xsd:enumeration value="Approved by ministers"/>
        </xsd:restriction>
      </xsd:simpleType>
    </xsd:element>
    <xsd:element name="BZDossierStatus" ma:index="11" nillable="true" ma:displayName="Dossier Status" ma:default="" ma:format="Dropdown" ma:internalName="BZDossierStatus" ma:readOnly="false">
      <xsd:simpleType>
        <xsd:restriction base="dms:Choice">
          <xsd:enumeration value="NotAvailable"/>
          <xsd:enumeration value="Active"/>
          <xsd:enumeration value="Closed"/>
          <xsd:enumeration value="ReOpened"/>
        </xsd:restriction>
      </xsd:simpleType>
    </xsd:element>
    <xsd:element name="BZDocGenTemplate" ma:index="14" nillable="true" ma:displayName="DocGen Template" ma:internalName="BZDocGenTemplate" ma:readOnly="false">
      <xsd:simpleType>
        <xsd:restriction base="dms:Text">
          <xsd:maxLength value="255"/>
        </xsd:restriction>
      </xsd:simpleType>
    </xsd:element>
    <xsd:element name="bb20b5f81c9f47a48f8188e85aec1253" ma:index="15" ma:taxonomy="true" ma:internalName="bb20b5f81c9f47a48f8188e85aec1253" ma:taxonomyFieldName="BZTheme" ma:displayName="Theme" ma:default="1;#Not applicable|ec01d90b-9d0f-4785-8785-e1ea615196bf" ma:fieldId="{bb20b5f8-1c9f-47a4-8f81-88e85aec1253}" ma:taxonomyMulti="true" ma:sspId="f06fd827-a598-41f0-9932-d21a3d49965e" ma:termSetId="b886aef3-384f-4e31-a5b8-4c90748da2e0" ma:anchorId="00000000-0000-0000-0000-000000000000" ma:open="false" ma:isKeyword="false">
      <xsd:complexType>
        <xsd:sequence>
          <xsd:element ref="pc:Terms" minOccurs="0" maxOccurs="1"/>
        </xsd:sequence>
      </xsd:complexType>
    </xsd:element>
    <xsd:element name="cc4b55a5ee91473b87ec338540cdae54" ma:index="18" ma:taxonomy="true" ma:internalName="cc4b55a5ee91473b87ec338540cdae54" ma:taxonomyFieldName="BZCountryState" ma:displayName="Country - State" ma:default="77;#Syria|070a6be5-27fb-468e-bfe9-cfc07b0e7eb8;#45;#Lebanon|6dac885e-2660-49fd-aab6-e79972f23585" ma:fieldId="{cc4b55a5-ee91-473b-87ec-338540cdae54}" ma:taxonomyMulti="true" ma:sspId="f06fd827-a598-41f0-9932-d21a3d49965e" ma:termSetId="4b11575f-0152-447b-b1c6-14c5152cc435" ma:anchorId="3fd0673f-2ea8-4564-bac8-0f075207e234" ma:open="false" ma:isKeyword="false">
      <xsd:complexType>
        <xsd:sequence>
          <xsd:element ref="pc:Terms" minOccurs="0" maxOccurs="1"/>
        </xsd:sequence>
      </xsd:complexType>
    </xsd:element>
    <xsd:element name="e35afc56668347c3aef24194d1ed59ea" ma:index="20" ma:taxonomy="true" ma:internalName="e35afc56668347c3aef24194d1ed59ea" ma:taxonomyFieldName="BZForumOrganisation" ma:displayName="Forum - Organization" ma:default="2;#Not applicable|0049e722-bfb1-4a3f-9d08-af7366a9af40" ma:fieldId="{e35afc56-6683-47c3-aef2-4194d1ed59ea}" ma:taxonomyMulti="true" ma:sspId="f06fd827-a598-41f0-9932-d21a3d49965e" ma:termSetId="848f9261-8583-4c5c-81e7-3232ddfe54f1" ma:anchorId="00000000-0000-0000-0000-000000000000" ma:open="false" ma:isKeyword="false">
      <xsd:complexType>
        <xsd:sequence>
          <xsd:element ref="pc:Terms" minOccurs="0" maxOccurs="1"/>
        </xsd:sequence>
      </xsd:complexType>
    </xsd:element>
    <xsd:element name="BZDocumentIsArchived" ma:index="21" nillable="true" ma:displayName="Document is archived" ma:default="0" ma:description="boolean value, true if document is archived/declared as record" ma:internalName="BZDocumentIsArchived" ma:readOnly="false">
      <xsd:simpleType>
        <xsd:restriction base="dms:Boolean"/>
      </xsd:simpleType>
    </xsd:element>
    <xsd:element name="d1b77f58b5724360bd683b4bf0d30054" ma:index="22" ma:taxonomy="true" ma:internalName="d1b77f58b5724360bd683b4bf0d30054" ma:taxonomyFieldName="BZClassification" ma:displayName="Classification" ma:default="4;#UNCLASSIFIED (U)|284e6a62-15ab-4017-be27-a1e965f4e940" ma:fieldId="{d1b77f58-b572-4360-bd68-3b4bf0d30054}" ma:sspId="f06fd827-a598-41f0-9932-d21a3d49965e" ma:termSetId="9038a860-83bb-4648-bd96-2e87af4de745" ma:anchorId="00000000-0000-0000-0000-000000000000" ma:open="false" ma:isKeyword="false">
      <xsd:complexType>
        <xsd:sequence>
          <xsd:element ref="pc:Terms" minOccurs="0" maxOccurs="1"/>
        </xsd:sequence>
      </xsd:complexType>
    </xsd:element>
    <xsd:element name="BZLifecycleStatus" ma:index="23" nillable="true" ma:displayName="Lifecycle status" ma:description="Json log of all taken lifecycle steps to store progress of multi-step lifecycle jobs" ma:internalName="BZLifecycleStatus" ma:readOnly="false">
      <xsd:simpleType>
        <xsd:restriction base="dms:Text">
          <xsd:maxLength value="255"/>
        </xsd:restriction>
      </xsd:simpleType>
    </xsd:element>
    <xsd:element name="f7af940f06314dc78018242c25682d67" ma:index="24" ma:taxonomy="true" ma:internalName="f7af940f06314dc78018242c25682d67" ma:taxonomyFieldName="BZMarking" ma:displayName="Marking" ma:default="5;#NO MARKING|0a4eb9ae-69eb-4d9e-b573-43ab99ef8592" ma:fieldId="{f7af940f-0631-4dc7-8018-242c25682d67}" ma:taxonomyMulti="true" ma:sspId="f06fd827-a598-41f0-9932-d21a3d49965e" ma:termSetId="639fae9f-ec87-44c0-92c5-69a45d2736e4" ma:anchorId="00000000-0000-0000-0000-000000000000" ma:open="false" ma:isKeyword="false">
      <xsd:complexType>
        <xsd:sequence>
          <xsd:element ref="pc:Terms" minOccurs="0" maxOccurs="1"/>
        </xsd:sequence>
      </xsd:complexType>
    </xsd:element>
    <xsd:element name="BZEmailBody" ma:index="33" nillable="true" ma:displayName="EmailBody" ma:description="Email text" ma:internalName="BZEmailBody">
      <xsd:simpleType>
        <xsd:restriction base="dms:Note">
          <xsd:maxLength value="255"/>
        </xsd:restriction>
      </xsd:simpleType>
    </xsd:element>
    <xsd:element name="BZEmailCC" ma:index="34" nillable="true" ma:displayName="EmailCC" ma:description="Email CC addresses" ma:internalName="BZEmailCC">
      <xsd:simpleType>
        <xsd:restriction base="dms:Note">
          <xsd:maxLength value="255"/>
        </xsd:restriction>
      </xsd:simpleType>
    </xsd:element>
    <xsd:element name="BZEmailDate" ma:index="35" nillable="true" ma:displayName="EmailDate" ma:description="Email date and time" ma:format="DateOnly" ma:internalName="BZEmailDate">
      <xsd:simpleType>
        <xsd:restriction base="dms:DateTime"/>
      </xsd:simpleType>
    </xsd:element>
    <xsd:element name="BZEmailFrom" ma:index="36" nillable="true" ma:displayName="EmailFrom" ma:description="Email sender address(es)" ma:internalName="BZEmailFrom">
      <xsd:simpleType>
        <xsd:restriction base="dms:Note">
          <xsd:maxLength value="255"/>
        </xsd:restriction>
      </xsd:simpleType>
    </xsd:element>
    <xsd:element name="BZEmailHasAttachment" ma:index="37" nillable="true" ma:displayName="EmailHasAttachment" ma:default="0" ma:description="Email has attachment(s)" ma:internalName="BZEmailHasAttachment">
      <xsd:simpleType>
        <xsd:restriction base="dms:Boolean"/>
      </xsd:simpleType>
    </xsd:element>
    <xsd:element name="BZEmailSubject" ma:index="38" nillable="true" ma:displayName="EmailSubject" ma:description="Email subject" ma:internalName="BZEmailSubject">
      <xsd:simpleType>
        <xsd:restriction base="dms:Text">
          <xsd:maxLength value="255"/>
        </xsd:restriction>
      </xsd:simpleType>
    </xsd:element>
    <xsd:element name="BZEmailTo" ma:index="39" nillable="true" ma:displayName="EmailTo" ma:description="Email addressee(s)" ma:internalName="BZEmailTo">
      <xsd:simpleType>
        <xsd:restriction base="dms:Note">
          <xsd:maxLength value="255"/>
        </xsd:restriction>
      </xsd:simpleType>
    </xsd:element>
    <xsd:element name="BZDossierTemplate" ma:index="43" nillable="true" ma:displayName="Dossier Template" ma:description="Dossier Template" ma:internalName="BZDossierTemplate" ma:readOnly="false">
      <xsd:simpleType>
        <xsd:restriction base="dms:Text">
          <xsd:maxLength value="255"/>
        </xsd:restriction>
      </xsd:simpleType>
    </xsd:element>
    <xsd:element name="BZDossierId" ma:index="44" nillable="true" ma:displayName="Dossier Id" ma:description="Dossier Id" ma:indexed="true" ma:internalName="BZDossierId"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8dcd7447-bd50-4645-9f81-516fcfdc9f5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30f1ce-ab1a-4597-b081-542132bcfdff}" ma:internalName="TaxCatchAll" ma:readOnly="false" ma:showField="CatchAllData" ma:web="8dcd7447-bd50-4645-9f81-516fcfdc9f5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130f1ce-ab1a-4597-b081-542132bcfdff}" ma:internalName="TaxCatchAllLabel" ma:readOnly="false" ma:showField="CatchAllDataLabel" ma:web="8dcd7447-bd50-4645-9f81-516fcfdc9f52">
      <xsd:complexType>
        <xsd:complexContent>
          <xsd:extension base="dms:MultiChoiceLookup">
            <xsd:sequence>
              <xsd:element name="Value" type="dms:Lookup" maxOccurs="unbounded" minOccurs="0" nillable="true"/>
            </xsd:sequence>
          </xsd:extension>
        </xsd:complexContent>
      </xsd:complexType>
    </xsd:element>
    <xsd:element name="_dlc_DocId" ma:index="28" nillable="true" ma:displayName="Document ID Value" ma:description="The value of the document ID assigned to this item."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element name="SharedWithUsers" ma:index="4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b20b5f81c9f47a48f8188e85aec1253 xmlns="http://schemas.microsoft.com/sharepoint/v3">
      <Terms xmlns="http://schemas.microsoft.com/office/infopath/2007/PartnerControls">
        <TermInfo xmlns="http://schemas.microsoft.com/office/infopath/2007/PartnerControls">
          <TermName xmlns="http://schemas.microsoft.com/office/infopath/2007/PartnerControls">Not applicable</TermName>
          <TermId xmlns="http://schemas.microsoft.com/office/infopath/2007/PartnerControls">ec01d90b-9d0f-4785-8785-e1ea615196bf</TermId>
        </TermInfo>
      </Terms>
    </bb20b5f81c9f47a48f8188e85aec1253>
    <d1b77f58b5724360bd683b4bf0d30054 xmlns="http://schemas.microsoft.com/sharepoint/v3">
      <Terms xmlns="http://schemas.microsoft.com/office/infopath/2007/PartnerControls">
        <TermInfo xmlns="http://schemas.microsoft.com/office/infopath/2007/PartnerControls">
          <TermName xmlns="http://schemas.microsoft.com/office/infopath/2007/PartnerControls">UNCLASSIFIED (U)</TermName>
          <TermId xmlns="http://schemas.microsoft.com/office/infopath/2007/PartnerControls">284e6a62-15ab-4017-be27-a1e965f4e940</TermId>
        </TermInfo>
      </Terms>
    </d1b77f58b5724360bd683b4bf0d30054>
    <BZThemeAsText xmlns="http://schemas.microsoft.com/sharepoint/v3">Not applicable</BZThemeAsText>
    <e35afc56668347c3aef24194d1ed59ea xmlns="http://schemas.microsoft.com/sharepoint/v3">
      <Terms xmlns="http://schemas.microsoft.com/office/infopath/2007/PartnerControls">
        <TermInfo xmlns="http://schemas.microsoft.com/office/infopath/2007/PartnerControls">
          <TermName xmlns="http://schemas.microsoft.com/office/infopath/2007/PartnerControls">Not applicable</TermName>
          <TermId xmlns="http://schemas.microsoft.com/office/infopath/2007/PartnerControls">0049e722-bfb1-4a3f-9d08-af7366a9af40</TermId>
        </TermInfo>
      </Terms>
    </e35afc56668347c3aef24194d1ed59ea>
    <BZDecisionStatus xmlns="http://schemas.microsoft.com/sharepoint/v3">Approved</BZDecisionStatus>
    <f7af940f06314dc78018242c25682d67 xmlns="http://schemas.microsoft.com/sharepoint/v3">
      <Terms xmlns="http://schemas.microsoft.com/office/infopath/2007/PartnerControls">
        <TermInfo xmlns="http://schemas.microsoft.com/office/infopath/2007/PartnerControls">
          <TermName xmlns="http://schemas.microsoft.com/office/infopath/2007/PartnerControls">NO MARKING</TermName>
          <TermId xmlns="http://schemas.microsoft.com/office/infopath/2007/PartnerControls">0a4eb9ae-69eb-4d9e-b573-43ab99ef8592</TermId>
        </TermInfo>
      </Terms>
    </f7af940f06314dc78018242c25682d67>
    <BZDossierStatus xmlns="http://schemas.microsoft.com/sharepoint/v3" xsi:nil="true"/>
    <cc4b55a5ee91473b87ec338540cdae54 xmlns="http://schemas.microsoft.com/sharepoint/v3">
      <Terms xmlns="http://schemas.microsoft.com/office/infopath/2007/PartnerControls">
        <TermInfo xmlns="http://schemas.microsoft.com/office/infopath/2007/PartnerControls">
          <TermName xmlns="http://schemas.microsoft.com/office/infopath/2007/PartnerControls">Not applicable</TermName>
          <TermId xmlns="http://schemas.microsoft.com/office/infopath/2007/PartnerControls">ec01d90b-9d0f-4785-8785-e1ea615196bf</TermId>
        </TermInfo>
      </Terms>
    </cc4b55a5ee91473b87ec338540cdae54>
    <BZEmailHasAttachment xmlns="http://schemas.microsoft.com/sharepoint/v3">false</BZEmailHasAttachment>
    <BZArchiveStatus xmlns="http://schemas.microsoft.com/sharepoint/v3" xsi:nil="true"/>
    <BZEmailFrom xmlns="http://schemas.microsoft.com/sharepoint/v3" xsi:nil="true"/>
    <BZEmailSubject xmlns="http://schemas.microsoft.com/sharepoint/v3" xsi:nil="true"/>
    <IconOverlay xmlns="http://schemas.microsoft.com/sharepoint/v4" xsi:nil="true"/>
    <BZDossierId xmlns="http://schemas.microsoft.com/sharepoint/v3">BZ2520983</BZDossierId>
    <BZArchiveLog xmlns="http://schemas.microsoft.com/sharepoint/v3" xsi:nil="true"/>
    <BZEmailBody xmlns="http://schemas.microsoft.com/sharepoint/v3" xsi:nil="true"/>
    <BZDocGenTemplate xmlns="http://schemas.microsoft.com/sharepoint/v3" xsi:nil="true"/>
    <BZArchiveDate xmlns="http://schemas.microsoft.com/sharepoint/v3" xsi:nil="true"/>
    <BZRetentionDate xmlns="http://schemas.microsoft.com/sharepoint/v3" xsi:nil="true"/>
    <BZDocumentIsArchived xmlns="http://schemas.microsoft.com/sharepoint/v3">false</BZDocumentIsArchived>
    <BZLifecycleStatus xmlns="http://schemas.microsoft.com/sharepoint/v3" xsi:nil="true"/>
    <BZEmailDate xmlns="http://schemas.microsoft.com/sharepoint/v3" xsi:nil="true"/>
    <BZEmailCC xmlns="http://schemas.microsoft.com/sharepoint/v3" xsi:nil="true"/>
    <BZEmailTo xmlns="http://schemas.microsoft.com/sharepoint/v3" xsi:nil="true"/>
    <BZDossierTemplate xmlns="http://schemas.microsoft.com/sharepoint/v3">Overig</BZDossierTemplate>
    <TaxCatchAll xmlns="8dcd7447-bd50-4645-9f81-516fcfdc9f52">
      <Value>5</Value>
      <Value>4</Value>
      <Value>3</Value>
      <Value>2</Value>
      <Value>1</Value>
    </TaxCatchAll>
    <_dlc_DocIdPersistId xmlns="8dcd7447-bd50-4645-9f81-516fcfdc9f52" xsi:nil="true"/>
    <TaxCatchAllLabel xmlns="8dcd7447-bd50-4645-9f81-516fcfdc9f52"/>
    <_dlc_DocId xmlns="8dcd7447-bd50-4645-9f81-516fcfdc9f52">2FSNJKVXAZNT-96183704-378</_dlc_DocId>
    <_dlc_DocIdUrl xmlns="8dcd7447-bd50-4645-9f81-516fcfdc9f52">
      <Url>https://247.plaza.buzaservices.nl/subject/Kader2026-2030/_layouts/15/DocIdRedir.aspx?ID=2FSNJKVXAZNT-96183704-378</Url>
      <Description>2FSNJKVXAZNT-96183704-378</Description>
    </_dlc_DocIdUrl>
  </documentManagement>
</p:properties>
</file>

<file path=customXml/itemProps1.xml><?xml version="1.0" encoding="utf-8"?>
<ds:datastoreItem xmlns:ds="http://schemas.openxmlformats.org/officeDocument/2006/customXml" ds:itemID="{FDA2413B-FD06-47DD-8B15-26AAAA1927F3}">
  <ds:schemaRefs>
    <ds:schemaRef ds:uri="http://schemas.microsoft.com/sharepoint/events"/>
  </ds:schemaRefs>
</ds:datastoreItem>
</file>

<file path=customXml/itemProps2.xml><?xml version="1.0" encoding="utf-8"?>
<ds:datastoreItem xmlns:ds="http://schemas.openxmlformats.org/officeDocument/2006/customXml" ds:itemID="{276CF217-C8DD-4885-8D30-8E11E7898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cd7447-bd50-4645-9f81-516fcfdc9f5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347A1-278F-4CAB-903B-945DA5082E8F}">
  <ds:schemaRefs>
    <ds:schemaRef ds:uri="http://schemas.microsoft.com/sharepoint/v3/contenttype/forms"/>
  </ds:schemaRefs>
</ds:datastoreItem>
</file>

<file path=customXml/itemProps4.xml><?xml version="1.0" encoding="utf-8"?>
<ds:datastoreItem xmlns:ds="http://schemas.openxmlformats.org/officeDocument/2006/customXml" ds:itemID="{5055B90D-F0EE-4F48-AFE3-EEF071CBCD04}">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http://schemas.microsoft.com/sharepoint/v4"/>
    <ds:schemaRef ds:uri="8dcd7447-bd50-4645-9f81-516fcfdc9f52"/>
    <ds:schemaRef ds:uri="http://schemas.microsoft.com/sharepoint/v3"/>
    <ds:schemaRef ds:uri="http://www.w3.org/XML/1998/namespace"/>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READ ME FIRST (!)</vt:lpstr>
      <vt:lpstr>1.Budget by year (oud)</vt:lpstr>
      <vt:lpstr>2.Budget by Country</vt:lpstr>
      <vt:lpstr>1.Budget by year</vt:lpstr>
      <vt:lpstr>2.Budget Country-Sectors-Chains</vt:lpstr>
      <vt:lpstr>Financial requirement 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2.1 Model Budget Fair Focus on Trade</dc:title>
  <dc:creator>Rijksdienst voor Ondernemend Nederland</dc:creator>
  <cp:lastPrinted>2025-07-03T06:56:46Z</cp:lastPrinted>
  <dcterms:created xsi:type="dcterms:W3CDTF">2021-10-22T14:14:33Z</dcterms:created>
  <dcterms:modified xsi:type="dcterms:W3CDTF">2026-07-10T08:14:52Z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0x0101009C7CE436063D44E9BE7DC0259EF7C32F006EB9F9836A634AE58B6169785FD3936F00A8E9B2E20F207541859C1BDC407C5BEC</vt:lpwstr>
  </property>
  <property fmtid="{D5CDD505-2E9C-101B-9397-08002B2CF9AE}" pid="3" name="BZ_Country">
    <vt:lpwstr>6;#Not applicable|ec01d90b-9d0f-4785-8785-e1ea615196bf</vt:lpwstr>
  </property>
  <property fmtid="{D5CDD505-2E9C-101B-9397-08002B2CF9AE}" pid="4" name="BZ_Classification">
    <vt:lpwstr>10;#UNCLASSIFIED|d92c6340-bc14-4cb2-a9a6-6deda93c493b;#9;#NO MARKING|879e64ec-6597-483b-94db-f5f70afd7299</vt:lpwstr>
  </property>
  <property fmtid="{D5CDD505-2E9C-101B-9397-08002B2CF9AE}" pid="5" name="BZ_Forum">
    <vt:lpwstr>5;#Not applicable|0049e722-bfb1-4a3f-9d08-af7366a9af40</vt:lpwstr>
  </property>
  <property fmtid="{D5CDD505-2E9C-101B-9397-08002B2CF9AE}" pid="6" name="BZ_Theme">
    <vt:lpwstr>18;#Organization and management general|68c629c2-f36d-451d-9132-f1684bfd165b</vt:lpwstr>
  </property>
  <property fmtid="{D5CDD505-2E9C-101B-9397-08002B2CF9AE}" pid="7" name="BZForumOrganisation">
    <vt:lpwstr>2;#Not applicable|0049e722-bfb1-4a3f-9d08-af7366a9af40</vt:lpwstr>
  </property>
  <property fmtid="{D5CDD505-2E9C-101B-9397-08002B2CF9AE}" pid="8" name="URL">
    <vt:lpwstr/>
  </property>
  <property fmtid="{D5CDD505-2E9C-101B-9397-08002B2CF9AE}" pid="9" name="BZTheme">
    <vt:lpwstr>1;#Not applicable|ec01d90b-9d0f-4785-8785-e1ea615196bf</vt:lpwstr>
  </property>
  <property fmtid="{D5CDD505-2E9C-101B-9397-08002B2CF9AE}" pid="10" name="DocumentSetDescription">
    <vt:lpwstr/>
  </property>
  <property fmtid="{D5CDD505-2E9C-101B-9397-08002B2CF9AE}" pid="11" name="BZCountryState">
    <vt:lpwstr>3;#Not applicable|ec01d90b-9d0f-4785-8785-e1ea615196bf</vt:lpwstr>
  </property>
  <property fmtid="{D5CDD505-2E9C-101B-9397-08002B2CF9AE}" pid="12" name="BZMarking">
    <vt:lpwstr>5;#NO MARKING|0a4eb9ae-69eb-4d9e-b573-43ab99ef8592</vt:lpwstr>
  </property>
  <property fmtid="{D5CDD505-2E9C-101B-9397-08002B2CF9AE}" pid="13" name="BZClassification">
    <vt:lpwstr>4;#UNCLASSIFIED (U)|284e6a62-15ab-4017-be27-a1e965f4e940</vt:lpwstr>
  </property>
  <property fmtid="{D5CDD505-2E9C-101B-9397-08002B2CF9AE}" pid="14" name="ga509c7afcac4f5cb939db754ffece25">
    <vt:lpwstr>UNCLASSIFIED|d92c6340-bc14-4cb2-a9a6-6deda93c493b;NO MARKING|879e64ec-6597-483b-94db-f5f70afd7299</vt:lpwstr>
  </property>
  <property fmtid="{D5CDD505-2E9C-101B-9397-08002B2CF9AE}" pid="15" name="nf4434b3fae540fe847866e45672fb3a">
    <vt:lpwstr>Organization and management general|68c629c2-f36d-451d-9132-f1684bfd165b</vt:lpwstr>
  </property>
  <property fmtid="{D5CDD505-2E9C-101B-9397-08002B2CF9AE}" pid="16" name="a45510494d1a450e9cee6905c7ad8168">
    <vt:lpwstr>Not applicable|ec01d90b-9d0f-4785-8785-e1ea615196bf</vt:lpwstr>
  </property>
  <property fmtid="{D5CDD505-2E9C-101B-9397-08002B2CF9AE}" pid="17" name="ge4bd621e46a403e97baf402a410deb5">
    <vt:lpwstr>Not applicable|0049e722-bfb1-4a3f-9d08-af7366a9af40</vt:lpwstr>
  </property>
  <property fmtid="{D5CDD505-2E9C-101B-9397-08002B2CF9AE}" pid="18" name="gc2efd3bfea04f7f8169be07009f5536">
    <vt:lpwstr/>
  </property>
  <property fmtid="{D5CDD505-2E9C-101B-9397-08002B2CF9AE}" pid="19" name="BZDossierResponsibleDepartment">
    <vt:lpwstr/>
  </property>
  <property fmtid="{D5CDD505-2E9C-101B-9397-08002B2CF9AE}" pid="20" name="BZDossierProcessLocation">
    <vt:lpwstr/>
  </property>
  <property fmtid="{D5CDD505-2E9C-101B-9397-08002B2CF9AE}" pid="21" name="BZDossierGovernmentOfficial">
    <vt:lpwstr/>
  </property>
  <property fmtid="{D5CDD505-2E9C-101B-9397-08002B2CF9AE}" pid="22" name="f2fb2a8e39404f1ab554e4e4a49d2918">
    <vt:lpwstr/>
  </property>
  <property fmtid="{D5CDD505-2E9C-101B-9397-08002B2CF9AE}" pid="23" name="BZDossierPublishingWOOCategory">
    <vt:lpwstr/>
  </property>
  <property fmtid="{D5CDD505-2E9C-101B-9397-08002B2CF9AE}" pid="24" name="i42ef48d5fa942a0ad0d60e44f201751">
    <vt:lpwstr/>
  </property>
  <property fmtid="{D5CDD505-2E9C-101B-9397-08002B2CF9AE}" pid="25" name="f8e003236e1c4ac2ab9051d5d8789bbb">
    <vt:lpwstr/>
  </property>
  <property fmtid="{D5CDD505-2E9C-101B-9397-08002B2CF9AE}" pid="26" name="p29721a54a5c4bbe9786e930fc91e270">
    <vt:lpwstr/>
  </property>
  <property fmtid="{D5CDD505-2E9C-101B-9397-08002B2CF9AE}" pid="27" name="ed9282a3f18446ec8c17c7829edf82dd">
    <vt:lpwstr/>
  </property>
  <property fmtid="{D5CDD505-2E9C-101B-9397-08002B2CF9AE}" pid="28" name="e256f556a7b748329ab47889947c7d40">
    <vt:lpwstr/>
  </property>
  <property fmtid="{D5CDD505-2E9C-101B-9397-08002B2CF9AE}" pid="29" name="BZDossierProcessType">
    <vt:lpwstr/>
  </property>
  <property fmtid="{D5CDD505-2E9C-101B-9397-08002B2CF9AE}" pid="30" name="BZDossierBudgetManager">
    <vt:lpwstr/>
  </property>
  <property fmtid="{D5CDD505-2E9C-101B-9397-08002B2CF9AE}" pid="31" name="BZDossierSendTo">
    <vt:lpwstr/>
  </property>
  <property fmtid="{D5CDD505-2E9C-101B-9397-08002B2CF9AE}" pid="32" name="_dlc_DocIdItemGuid">
    <vt:lpwstr>252d5c58-c0ae-401f-b404-db1b8b3de680</vt:lpwstr>
  </property>
  <property fmtid="{D5CDD505-2E9C-101B-9397-08002B2CF9AE}" pid="33" name="_docset_NoMedatataSyncRequired">
    <vt:lpwstr>False</vt:lpwstr>
  </property>
</Properties>
</file>